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Y:\Assistant\Budget Letters\Outgoing 2024\Rollout\RFT Launch Request - Dekwaneh Warehouse - Split RFT\Dekwaneh WH - Construction - RFT Documents\Appendix 1\Dekwaneh WH - Fire\"/>
    </mc:Choice>
  </mc:AlternateContent>
  <xr:revisionPtr revIDLastSave="0" documentId="13_ncr:1_{A0B146DA-17FE-41D6-B56F-0B10A33162C7}" xr6:coauthVersionLast="47" xr6:coauthVersionMax="47" xr10:uidLastSave="{00000000-0000-0000-0000-000000000000}"/>
  <bookViews>
    <workbookView xWindow="-120" yWindow="-120" windowWidth="29040" windowHeight="15840" activeTab="1" xr2:uid="{00000000-000D-0000-FFFF-FFFF00000000}"/>
  </bookViews>
  <sheets>
    <sheet name="Grade of Compliance Range" sheetId="2" r:id="rId1"/>
    <sheet name="Technical Scoring" sheetId="1" r:id="rId2"/>
    <sheet name="Combined Scoring" sheetId="3" r:id="rId3"/>
  </sheets>
  <definedNames>
    <definedName name="_xlnm.Print_Area" localSheetId="2">'Combined Scoring'!$A$1:$Q$11</definedName>
    <definedName name="_xlnm.Print_Area" localSheetId="0">'Grade of Compliance Range'!$A$1:$M$14</definedName>
    <definedName name="_xlnm.Print_Area" localSheetId="1">'Technical Scoring'!$A$1:$Q$26</definedName>
    <definedName name="_xlnm.Print_Titles" localSheetId="2">'Combined Scoring'!#REF!</definedName>
    <definedName name="_xlnm.Print_Titles" localSheetId="1">'Technical Scoring'!$8:$8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 i="3" l="1"/>
  <c r="C132" i="1"/>
  <c r="L9" i="1"/>
  <c r="L132" i="1" s="1"/>
  <c r="Q9" i="1" l="1"/>
  <c r="P9" i="1"/>
  <c r="O9" i="1"/>
  <c r="N9" i="1"/>
  <c r="N132" i="1" s="1"/>
  <c r="M9" i="1"/>
  <c r="M132" i="1" s="1"/>
  <c r="P132" i="1" l="1"/>
  <c r="O132" i="1"/>
  <c r="Q13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D8" authorId="0" shapeId="0" xr:uid="{00000000-0006-0000-0100-000001000000}">
      <text>
        <r>
          <rPr>
            <b/>
            <sz val="8"/>
            <color indexed="81"/>
            <rFont val="Tahoma"/>
            <family val="2"/>
          </rPr>
          <t>Entity (Department/ Unit) that identified the requirement and that will be responsible for its evaluation.</t>
        </r>
      </text>
    </comment>
    <comment ref="E8" authorId="1" shapeId="0" xr:uid="{00000000-0006-0000-0100-000002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F8" authorId="1" shapeId="0" xr:uid="{00000000-0006-0000-0100-000003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G8" authorId="1" shapeId="0" xr:uid="{00000000-0006-0000-0100-000004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H8" authorId="1" shapeId="0" xr:uid="{00000000-0006-0000-0100-000005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I8" authorId="0" shapeId="0" xr:uid="{00000000-0006-0000-0100-000006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J8" authorId="0" shapeId="0" xr:uid="{00000000-0006-0000-0100-000007000000}">
      <text>
        <r>
          <rPr>
            <b/>
            <sz val="8"/>
            <color indexed="81"/>
            <rFont val="Tahoma"/>
            <family val="2"/>
          </rPr>
          <t>Grade of Compliance:
K: disqualification
0: Not compliant
+5: Partially compliant
+10: Completely compliant
+15: Compliant with additional value, not initially included in the requirements</t>
        </r>
      </text>
    </comment>
  </commentList>
</comments>
</file>

<file path=xl/sharedStrings.xml><?xml version="1.0" encoding="utf-8"?>
<sst xmlns="http://schemas.openxmlformats.org/spreadsheetml/2006/main" count="190" uniqueCount="168">
  <si>
    <t>Article</t>
  </si>
  <si>
    <t>Remarks</t>
  </si>
  <si>
    <t>Weight</t>
  </si>
  <si>
    <t>Supplier 1</t>
  </si>
  <si>
    <t>Supplier 2</t>
  </si>
  <si>
    <t>Supplier 3</t>
  </si>
  <si>
    <t>Supplier 4</t>
  </si>
  <si>
    <t>Supplier 5</t>
  </si>
  <si>
    <t>Supplier 6</t>
  </si>
  <si>
    <t>Supplier 1
Final</t>
  </si>
  <si>
    <t>Supplier 2
Final</t>
  </si>
  <si>
    <t>Supplier 3
Final</t>
  </si>
  <si>
    <t>Supplier 4
Final</t>
  </si>
  <si>
    <t>Supplier 5
Final</t>
  </si>
  <si>
    <t>Supplier 6
Final</t>
  </si>
  <si>
    <t>Responsible Entity</t>
  </si>
  <si>
    <t>Project Name</t>
  </si>
  <si>
    <t>SUPPLIER 1 SCORE</t>
  </si>
  <si>
    <t>SUPPLIER 2 SCORE</t>
  </si>
  <si>
    <t>SUPPLIER 3 SCORE</t>
  </si>
  <si>
    <t>SUPPLIER 4 SCORE</t>
  </si>
  <si>
    <t>SUPPLIER 5 SCORE</t>
  </si>
  <si>
    <t>SUPPLIER 6 SCORE</t>
  </si>
  <si>
    <t>Requirements</t>
  </si>
  <si>
    <t xml:space="preserve">Reference Number </t>
  </si>
  <si>
    <t>Owner</t>
  </si>
  <si>
    <t xml:space="preserve">Revision Code </t>
  </si>
  <si>
    <t>Implementation Date</t>
  </si>
  <si>
    <t>Grade of Compliance range from 0 to 15 with a step of 1 unit:</t>
  </si>
  <si>
    <t>4 - 5 - 6: Partially compliant</t>
  </si>
  <si>
    <t>10        : Fully compliant</t>
  </si>
  <si>
    <t>15        : Compliant with additional value, not initially included in the requirements</t>
  </si>
  <si>
    <t>0          : Not compliant</t>
  </si>
  <si>
    <t xml:space="preserve">K         : Disqualification </t>
  </si>
  <si>
    <t>RFT Scoring Sheet</t>
  </si>
  <si>
    <t>PRO/PMO</t>
  </si>
  <si>
    <t>SF-CF-87</t>
  </si>
  <si>
    <t>* For Requirements defined as ''Killer'', a ‘’Fully Compliant’’ score should be the sole acceptable outcome. Failing to obtain a ‘’Fully Compliant’’ score on the requirements defined as Killers, will mandate immediate disqualification for bidders.</t>
  </si>
  <si>
    <t xml:space="preserve">** Project owner should describe how each grade will be selected (0/4-5-6/10/15), and if there is any formula or margins to be mentioned.  </t>
  </si>
  <si>
    <t>3.0</t>
  </si>
  <si>
    <t>Total</t>
  </si>
  <si>
    <t>END OF SECTION</t>
  </si>
  <si>
    <r>
      <t>1</t>
    </r>
    <r>
      <rPr>
        <b/>
        <sz val="7"/>
        <rFont val="Times New Roman"/>
        <family val="1"/>
      </rPr>
      <t xml:space="preserve">       </t>
    </r>
    <r>
      <rPr>
        <b/>
        <sz val="14"/>
        <rFont val="Century Gothic"/>
        <family val="2"/>
      </rPr>
      <t>GENERAL</t>
    </r>
  </si>
  <si>
    <r>
      <t>1.1</t>
    </r>
    <r>
      <rPr>
        <b/>
        <sz val="7"/>
        <rFont val="Times New Roman"/>
        <family val="1"/>
      </rPr>
      <t xml:space="preserve">         </t>
    </r>
    <r>
      <rPr>
        <b/>
        <sz val="12"/>
        <rFont val="Calibri"/>
        <family val="2"/>
      </rPr>
      <t>SUMMARY</t>
    </r>
  </si>
  <si>
    <r>
      <t>A.</t>
    </r>
    <r>
      <rPr>
        <sz val="7"/>
        <color rgb="FF000000"/>
        <rFont val="Times New Roman"/>
        <family val="1"/>
      </rPr>
      <t xml:space="preserve">      </t>
    </r>
    <r>
      <rPr>
        <sz val="12"/>
        <rFont val="Calibri"/>
        <family val="2"/>
      </rPr>
      <t>This section of the specifications includes the furnishing, installation, and connection of the fire alarm equipment to form a complete coordinated system ready for operation. It shall include, but not be limited to, alarm initiating devices, alarm notification appliances, control units, fire safety control devices, annunciators, power supplies, and wiring as shown on the drawings and specified.</t>
    </r>
  </si>
  <si>
    <r>
      <t>1.2</t>
    </r>
    <r>
      <rPr>
        <b/>
        <sz val="7"/>
        <rFont val="Times New Roman"/>
        <family val="1"/>
      </rPr>
      <t xml:space="preserve">         </t>
    </r>
    <r>
      <rPr>
        <b/>
        <sz val="12"/>
        <rFont val="Calibri"/>
        <family val="2"/>
      </rPr>
      <t>REFERENCES</t>
    </r>
  </si>
  <si>
    <r>
      <t>A.</t>
    </r>
    <r>
      <rPr>
        <sz val="7"/>
        <color rgb="FF000000"/>
        <rFont val="Times New Roman"/>
        <family val="1"/>
      </rPr>
      <t xml:space="preserve">      </t>
    </r>
    <r>
      <rPr>
        <sz val="12"/>
        <rFont val="Calibri"/>
        <family val="2"/>
      </rPr>
      <t xml:space="preserve">Compliancy with international standards: </t>
    </r>
  </si>
  <si>
    <r>
      <t>1.</t>
    </r>
    <r>
      <rPr>
        <sz val="7"/>
        <rFont val="Times New Roman"/>
        <family val="1"/>
      </rPr>
      <t xml:space="preserve">      </t>
    </r>
    <r>
      <rPr>
        <sz val="12"/>
        <rFont val="Calibri"/>
        <family val="2"/>
      </rPr>
      <t>National Fire Protection Association (NFPA):</t>
    </r>
  </si>
  <si>
    <r>
      <t>a.</t>
    </r>
    <r>
      <rPr>
        <sz val="7"/>
        <rFont val="Times New Roman"/>
        <family val="1"/>
      </rPr>
      <t xml:space="preserve">      </t>
    </r>
    <r>
      <rPr>
        <sz val="12"/>
        <rFont val="Calibri"/>
        <family val="2"/>
      </rPr>
      <t>NFPA 12 – Standard on Carbon Dioxide Extinguishing Systems.</t>
    </r>
  </si>
  <si>
    <r>
      <t>b.</t>
    </r>
    <r>
      <rPr>
        <sz val="7"/>
        <rFont val="Times New Roman"/>
        <family val="1"/>
      </rPr>
      <t xml:space="preserve">      </t>
    </r>
    <r>
      <rPr>
        <sz val="12"/>
        <rFont val="Calibri"/>
        <family val="2"/>
      </rPr>
      <t>NFPA 2001 – Standard on Clean Agent Fire Extinguishing Systems.</t>
    </r>
  </si>
  <si>
    <r>
      <t>c.</t>
    </r>
    <r>
      <rPr>
        <sz val="7"/>
        <rFont val="Times New Roman"/>
        <family val="1"/>
      </rPr>
      <t xml:space="preserve">       </t>
    </r>
    <r>
      <rPr>
        <sz val="12"/>
        <rFont val="Calibri"/>
        <family val="2"/>
      </rPr>
      <t>NFPA 70 – National Electrical Code.</t>
    </r>
  </si>
  <si>
    <r>
      <t>d.</t>
    </r>
    <r>
      <rPr>
        <sz val="7"/>
        <rFont val="Times New Roman"/>
        <family val="1"/>
      </rPr>
      <t xml:space="preserve">      </t>
    </r>
    <r>
      <rPr>
        <sz val="12"/>
        <rFont val="Calibri"/>
        <family val="2"/>
      </rPr>
      <t>NFPA 72 – Standard for Protective Signaling Systems.</t>
    </r>
  </si>
  <si>
    <r>
      <t>2.</t>
    </r>
    <r>
      <rPr>
        <sz val="7"/>
        <rFont val="Times New Roman"/>
        <family val="1"/>
      </rPr>
      <t xml:space="preserve">      </t>
    </r>
    <r>
      <rPr>
        <sz val="12"/>
        <rFont val="Calibri"/>
        <family val="2"/>
      </rPr>
      <t>British Standards</t>
    </r>
  </si>
  <si>
    <r>
      <t>a.</t>
    </r>
    <r>
      <rPr>
        <sz val="7"/>
        <rFont val="Times New Roman"/>
        <family val="1"/>
      </rPr>
      <t xml:space="preserve">      </t>
    </r>
    <r>
      <rPr>
        <sz val="12"/>
        <rFont val="Calibri"/>
        <family val="2"/>
      </rPr>
      <t>BS 5839 – Part 1 (Fire detection and alarm systems for buildings. Code of practice for system design, installation and servicing.</t>
    </r>
  </si>
  <si>
    <r>
      <t>b.</t>
    </r>
    <r>
      <rPr>
        <sz val="7"/>
        <rFont val="Times New Roman"/>
        <family val="1"/>
      </rPr>
      <t xml:space="preserve">      </t>
    </r>
    <r>
      <rPr>
        <sz val="12"/>
        <rFont val="Calibri"/>
        <family val="2"/>
      </rPr>
      <t xml:space="preserve">BS 6266 – Code of practice for fire protection for electronic data processing installations </t>
    </r>
  </si>
  <si>
    <r>
      <t>c.</t>
    </r>
    <r>
      <rPr>
        <sz val="7"/>
        <rFont val="Times New Roman"/>
        <family val="1"/>
      </rPr>
      <t xml:space="preserve">       </t>
    </r>
    <r>
      <rPr>
        <sz val="12"/>
        <rFont val="Calibri"/>
        <family val="2"/>
      </rPr>
      <t xml:space="preserve">BS 7273-1 – Code of practice for the operation of fire protection measures </t>
    </r>
  </si>
  <si>
    <r>
      <t>B.</t>
    </r>
    <r>
      <rPr>
        <sz val="7"/>
        <color rgb="FF000000"/>
        <rFont val="Times New Roman"/>
        <family val="1"/>
      </rPr>
      <t xml:space="preserve">      </t>
    </r>
    <r>
      <rPr>
        <sz val="12"/>
        <rFont val="Calibri"/>
        <family val="2"/>
      </rPr>
      <t xml:space="preserve">Laboratory approvals  </t>
    </r>
  </si>
  <si>
    <r>
      <t>1.</t>
    </r>
    <r>
      <rPr>
        <sz val="7"/>
        <rFont val="Times New Roman"/>
        <family val="1"/>
      </rPr>
      <t xml:space="preserve">      </t>
    </r>
    <r>
      <rPr>
        <sz val="12"/>
        <rFont val="Calibri"/>
        <family val="2"/>
      </rPr>
      <t>Loss Prevention Certification Board (LPCB)</t>
    </r>
  </si>
  <si>
    <r>
      <t>A.</t>
    </r>
    <r>
      <rPr>
        <sz val="7"/>
        <color rgb="FF000000"/>
        <rFont val="Times New Roman"/>
        <family val="1"/>
      </rPr>
      <t xml:space="preserve">      </t>
    </r>
    <r>
      <rPr>
        <sz val="12"/>
        <rFont val="Calibri"/>
        <family val="2"/>
      </rPr>
      <t>Manufacturer: The manufacturer of the system components shall have minimum of 10 years’ experience in the manufacture and design of fire detection systems and control equipment.</t>
    </r>
  </si>
  <si>
    <r>
      <t>B.</t>
    </r>
    <r>
      <rPr>
        <sz val="7"/>
        <color rgb="FF000000"/>
        <rFont val="Times New Roman"/>
        <family val="1"/>
      </rPr>
      <t xml:space="preserve">      </t>
    </r>
    <r>
      <rPr>
        <sz val="12"/>
        <rFont val="Calibri"/>
        <family val="2"/>
      </rPr>
      <t>Installer: The installer shall be authorized and trained by manufacturer to design, install, and maintain fire detection systems.</t>
    </r>
  </si>
  <si>
    <r>
      <t>C.</t>
    </r>
    <r>
      <rPr>
        <sz val="7"/>
        <color rgb="FF000000"/>
        <rFont val="Times New Roman"/>
        <family val="1"/>
      </rPr>
      <t xml:space="preserve">      </t>
    </r>
    <r>
      <rPr>
        <sz val="12"/>
        <rFont val="Calibri"/>
        <family val="2"/>
      </rPr>
      <t>All system components must be approved by Loss Prevention Certification Board (LPCB) or Underwriter Laboratory (UL).</t>
    </r>
  </si>
  <si>
    <r>
      <t>A.</t>
    </r>
    <r>
      <rPr>
        <sz val="7"/>
        <color rgb="FF000000"/>
        <rFont val="Times New Roman"/>
        <family val="1"/>
      </rPr>
      <t xml:space="preserve">      </t>
    </r>
    <r>
      <rPr>
        <sz val="12"/>
        <rFont val="Calibri"/>
        <family val="2"/>
      </rPr>
      <t>Equipment</t>
    </r>
  </si>
  <si>
    <r>
      <t>2</t>
    </r>
    <r>
      <rPr>
        <b/>
        <sz val="7"/>
        <rFont val="Times New Roman"/>
        <family val="1"/>
      </rPr>
      <t xml:space="preserve">       </t>
    </r>
    <r>
      <rPr>
        <b/>
        <sz val="14"/>
        <rFont val="Century Gothic"/>
        <family val="2"/>
      </rPr>
      <t>PRODUCTS</t>
    </r>
  </si>
  <si>
    <r>
      <t>2.1</t>
    </r>
    <r>
      <rPr>
        <b/>
        <sz val="7"/>
        <rFont val="Times New Roman"/>
        <family val="1"/>
      </rPr>
      <t xml:space="preserve">         </t>
    </r>
    <r>
      <rPr>
        <b/>
        <sz val="12"/>
        <rFont val="Calibri"/>
        <family val="2"/>
      </rPr>
      <t>MANUFACTURERS</t>
    </r>
  </si>
  <si>
    <r>
      <t>1.</t>
    </r>
    <r>
      <rPr>
        <sz val="7"/>
        <rFont val="Times New Roman"/>
        <family val="1"/>
      </rPr>
      <t xml:space="preserve">      </t>
    </r>
    <r>
      <rPr>
        <sz val="12"/>
        <rFont val="Calibri"/>
        <family val="2"/>
      </rPr>
      <t>The FACP and peripheral devices shall be manufactured 100% by a single manufacturer (or division thereof).</t>
    </r>
  </si>
  <si>
    <r>
      <t>2.</t>
    </r>
    <r>
      <rPr>
        <sz val="7"/>
        <rFont val="Times New Roman"/>
        <family val="1"/>
      </rPr>
      <t xml:space="preserve">      </t>
    </r>
    <r>
      <rPr>
        <sz val="12"/>
        <rFont val="Calibri"/>
        <family val="2"/>
      </rPr>
      <t>The fire alarm system shall be manufactured by an ISO 9001 certified company and meet the requirements of BS EN9001: ANSI/ASQC Q9001:2015.</t>
    </r>
  </si>
  <si>
    <r>
      <t>A.</t>
    </r>
    <r>
      <rPr>
        <sz val="7"/>
        <color rgb="FF000000"/>
        <rFont val="Times New Roman"/>
        <family val="1"/>
      </rPr>
      <t xml:space="preserve">      </t>
    </r>
    <r>
      <rPr>
        <sz val="12"/>
        <rFont val="Calibri"/>
        <family val="2"/>
      </rPr>
      <t xml:space="preserve">Functional Description </t>
    </r>
  </si>
  <si>
    <r>
      <t>1.</t>
    </r>
    <r>
      <rPr>
        <sz val="7"/>
        <rFont val="Times New Roman"/>
        <family val="1"/>
      </rPr>
      <t xml:space="preserve">      </t>
    </r>
    <r>
      <rPr>
        <sz val="12"/>
        <rFont val="Calibri"/>
        <family val="2"/>
      </rPr>
      <t xml:space="preserve">The Single Area Conventional Fire Alarm Control Panel (FACP) shall be the central processing unit of the system, receiving and analyzing signals from fire detectors or manual releasing devices, providing audible and visual information to the user, initiating automatic alarm response sequences and providing the means by which the user interacts with the system. It shall also have the capability to electronically activate and release extinguishant by means of control of a solenoid valve. </t>
    </r>
  </si>
  <si>
    <r>
      <t>2.</t>
    </r>
    <r>
      <rPr>
        <sz val="7"/>
        <rFont val="Times New Roman"/>
        <family val="1"/>
      </rPr>
      <t xml:space="preserve">      </t>
    </r>
    <r>
      <rPr>
        <sz val="12"/>
        <rFont val="Calibri"/>
        <family val="2"/>
      </rPr>
      <t xml:space="preserve">FACP shall comply and should be certified to BS/LPCB or UL/FM. </t>
    </r>
  </si>
  <si>
    <r>
      <t>3.</t>
    </r>
    <r>
      <rPr>
        <sz val="7"/>
        <rFont val="Times New Roman"/>
        <family val="1"/>
      </rPr>
      <t xml:space="preserve">      </t>
    </r>
    <r>
      <rPr>
        <sz val="12"/>
        <rFont val="Calibri"/>
        <family val="2"/>
      </rPr>
      <t xml:space="preserve">The FACP shall be certified as meeting the requirements of EN 12094-1, (Environmental Class A) by a suitable, notified body. A certificate and test report shall be made available for inspection as evidence of certification. </t>
    </r>
  </si>
  <si>
    <r>
      <t>4.</t>
    </r>
    <r>
      <rPr>
        <sz val="7"/>
        <rFont val="Times New Roman"/>
        <family val="1"/>
      </rPr>
      <t xml:space="preserve">      </t>
    </r>
    <r>
      <rPr>
        <sz val="12"/>
        <rFont val="Calibri"/>
        <family val="2"/>
      </rPr>
      <t xml:space="preserve">The FACP shall have the capability to support two (2) zones of conventional detection all of which configured to contribute to the release of the extinguishant. </t>
    </r>
  </si>
  <si>
    <r>
      <t>5.</t>
    </r>
    <r>
      <rPr>
        <sz val="7"/>
        <rFont val="Times New Roman"/>
        <family val="1"/>
      </rPr>
      <t xml:space="preserve">      </t>
    </r>
    <r>
      <rPr>
        <sz val="12"/>
        <rFont val="Calibri"/>
        <family val="2"/>
      </rPr>
      <t xml:space="preserve">Each conventional detection zone shall be capable of supporting up to 20 conventional fire detectors. The detection zones shall be capable of supporting intrinsically safe detection devices using appropriate intrinsically safe (IS) barriers. </t>
    </r>
  </si>
  <si>
    <r>
      <t>6.</t>
    </r>
    <r>
      <rPr>
        <sz val="7"/>
        <rFont val="Times New Roman"/>
        <family val="1"/>
      </rPr>
      <t xml:space="preserve">      </t>
    </r>
    <r>
      <rPr>
        <sz val="12"/>
        <rFont val="Calibri"/>
        <family val="2"/>
      </rPr>
      <t xml:space="preserve">The FACP shall have the capability to operate in either manual mode or automatic and manual (combined) mode. The mode of the system shall be selectable by means of a key operated switch. In manual mode the extinguishant will not be released by automatic detection. </t>
    </r>
  </si>
  <si>
    <r>
      <t>1.</t>
    </r>
    <r>
      <rPr>
        <sz val="7"/>
        <rFont val="Times New Roman"/>
        <family val="1"/>
      </rPr>
      <t xml:space="preserve">      </t>
    </r>
    <r>
      <rPr>
        <sz val="12"/>
        <rFont val="Calibri"/>
        <family val="2"/>
      </rPr>
      <t xml:space="preserve">The FACP shall have the following front panel controls: </t>
    </r>
  </si>
  <si>
    <r>
      <t>a.</t>
    </r>
    <r>
      <rPr>
        <sz val="7"/>
        <rFont val="Times New Roman"/>
        <family val="1"/>
      </rPr>
      <t xml:space="preserve">      </t>
    </r>
    <r>
      <rPr>
        <sz val="12"/>
        <rFont val="Calibri"/>
        <family val="2"/>
      </rPr>
      <t xml:space="preserve">Silence/sound alarm (first stage) </t>
    </r>
  </si>
  <si>
    <r>
      <t>b.</t>
    </r>
    <r>
      <rPr>
        <sz val="7"/>
        <rFont val="Times New Roman"/>
        <family val="1"/>
      </rPr>
      <t xml:space="preserve">      </t>
    </r>
    <r>
      <rPr>
        <sz val="12"/>
        <rFont val="Calibri"/>
        <family val="2"/>
      </rPr>
      <t xml:space="preserve">Alarm/fault warning silence (buzzer) </t>
    </r>
  </si>
  <si>
    <r>
      <t>c.</t>
    </r>
    <r>
      <rPr>
        <sz val="7"/>
        <rFont val="Times New Roman"/>
        <family val="1"/>
      </rPr>
      <t xml:space="preserve">       </t>
    </r>
    <r>
      <rPr>
        <sz val="12"/>
        <rFont val="Calibri"/>
        <family val="2"/>
      </rPr>
      <t xml:space="preserve">Reset </t>
    </r>
  </si>
  <si>
    <r>
      <t>d.</t>
    </r>
    <r>
      <rPr>
        <sz val="7"/>
        <rFont val="Times New Roman"/>
        <family val="1"/>
      </rPr>
      <t xml:space="preserve">      </t>
    </r>
    <r>
      <rPr>
        <sz val="12"/>
        <rFont val="Calibri"/>
        <family val="2"/>
      </rPr>
      <t xml:space="preserve">Lamp test </t>
    </r>
  </si>
  <si>
    <r>
      <t>e.</t>
    </r>
    <r>
      <rPr>
        <sz val="7"/>
        <rFont val="Times New Roman"/>
        <family val="1"/>
      </rPr>
      <t xml:space="preserve">      </t>
    </r>
    <r>
      <rPr>
        <sz val="12"/>
        <rFont val="Calibri"/>
        <family val="2"/>
      </rPr>
      <t xml:space="preserve">Mode • Select • Enter </t>
    </r>
  </si>
  <si>
    <r>
      <t>f.</t>
    </r>
    <r>
      <rPr>
        <sz val="7"/>
        <rFont val="Times New Roman"/>
        <family val="1"/>
      </rPr>
      <t xml:space="preserve">        </t>
    </r>
    <r>
      <rPr>
        <sz val="12"/>
        <rFont val="Calibri"/>
        <family val="2"/>
      </rPr>
      <t xml:space="preserve">Enable controls (Key operated switch) </t>
    </r>
  </si>
  <si>
    <r>
      <t>g.</t>
    </r>
    <r>
      <rPr>
        <sz val="7"/>
        <rFont val="Times New Roman"/>
        <family val="1"/>
      </rPr>
      <t xml:space="preserve">       </t>
    </r>
    <r>
      <rPr>
        <sz val="12"/>
        <rFont val="Calibri"/>
        <family val="2"/>
      </rPr>
      <t xml:space="preserve">Manual only or Automatic and manual (Key operated switch) </t>
    </r>
  </si>
  <si>
    <r>
      <t>h.</t>
    </r>
    <r>
      <rPr>
        <sz val="7"/>
        <rFont val="Times New Roman"/>
        <family val="1"/>
      </rPr>
      <t xml:space="preserve">      </t>
    </r>
    <r>
      <rPr>
        <sz val="12"/>
        <rFont val="Calibri"/>
        <family val="2"/>
      </rPr>
      <t>Manual release (Lift flap, push button) / Output Disable</t>
    </r>
  </si>
  <si>
    <r>
      <t>1.</t>
    </r>
    <r>
      <rPr>
        <sz val="7"/>
        <rFont val="Times New Roman"/>
        <family val="1"/>
      </rPr>
      <t xml:space="preserve">      </t>
    </r>
    <r>
      <rPr>
        <sz val="12"/>
        <rFont val="Calibri"/>
        <family val="2"/>
      </rPr>
      <t xml:space="preserve">The FACP shall have the following front panel indications: </t>
    </r>
  </si>
  <si>
    <r>
      <t>a.</t>
    </r>
    <r>
      <rPr>
        <sz val="7"/>
        <rFont val="Times New Roman"/>
        <family val="1"/>
      </rPr>
      <t xml:space="preserve">      </t>
    </r>
    <r>
      <rPr>
        <sz val="12"/>
        <rFont val="Calibri"/>
        <family val="2"/>
      </rPr>
      <t xml:space="preserve">Power on </t>
    </r>
  </si>
  <si>
    <r>
      <t>b.</t>
    </r>
    <r>
      <rPr>
        <sz val="7"/>
        <rFont val="Times New Roman"/>
        <family val="1"/>
      </rPr>
      <t xml:space="preserve">      </t>
    </r>
    <r>
      <rPr>
        <sz val="12"/>
        <rFont val="Calibri"/>
        <family val="2"/>
      </rPr>
      <t xml:space="preserve">Test mode </t>
    </r>
  </si>
  <si>
    <r>
      <t>c.</t>
    </r>
    <r>
      <rPr>
        <sz val="7"/>
        <rFont val="Times New Roman"/>
        <family val="1"/>
      </rPr>
      <t xml:space="preserve">       </t>
    </r>
    <r>
      <rPr>
        <sz val="12"/>
        <rFont val="Calibri"/>
        <family val="2"/>
      </rPr>
      <t>Power fault</t>
    </r>
  </si>
  <si>
    <r>
      <t>d.</t>
    </r>
    <r>
      <rPr>
        <sz val="7"/>
        <rFont val="Times New Roman"/>
        <family val="1"/>
      </rPr>
      <t xml:space="preserve">      </t>
    </r>
    <r>
      <rPr>
        <sz val="12"/>
        <rFont val="Calibri"/>
        <family val="2"/>
      </rPr>
      <t>General fault</t>
    </r>
  </si>
  <si>
    <r>
      <t>e.</t>
    </r>
    <r>
      <rPr>
        <sz val="7"/>
        <rFont val="Times New Roman"/>
        <family val="1"/>
      </rPr>
      <t xml:space="preserve">      </t>
    </r>
    <r>
      <rPr>
        <sz val="12"/>
        <rFont val="Calibri"/>
        <family val="2"/>
      </rPr>
      <t xml:space="preserve">System fault </t>
    </r>
  </si>
  <si>
    <r>
      <t>f.</t>
    </r>
    <r>
      <rPr>
        <sz val="7"/>
        <rFont val="Times New Roman"/>
        <family val="1"/>
      </rPr>
      <t xml:space="preserve">        </t>
    </r>
    <r>
      <rPr>
        <sz val="12"/>
        <rFont val="Calibri"/>
        <family val="2"/>
      </rPr>
      <t xml:space="preserve">Alarm/Fault warning silenced </t>
    </r>
  </si>
  <si>
    <r>
      <t>g.</t>
    </r>
    <r>
      <rPr>
        <sz val="7"/>
        <rFont val="Times New Roman"/>
        <family val="1"/>
      </rPr>
      <t xml:space="preserve">       </t>
    </r>
    <r>
      <rPr>
        <sz val="12"/>
        <rFont val="Calibri"/>
        <family val="2"/>
      </rPr>
      <t xml:space="preserve">Sounder fault/disabled </t>
    </r>
  </si>
  <si>
    <r>
      <t>h.</t>
    </r>
    <r>
      <rPr>
        <sz val="7"/>
        <rFont val="Times New Roman"/>
        <family val="1"/>
      </rPr>
      <t xml:space="preserve">      </t>
    </r>
    <r>
      <rPr>
        <sz val="12"/>
        <rFont val="Calibri"/>
        <family val="2"/>
      </rPr>
      <t>Fire zone 1 &amp; Fire zone 2</t>
    </r>
  </si>
  <si>
    <r>
      <t>i.</t>
    </r>
    <r>
      <rPr>
        <sz val="7"/>
        <rFont val="Times New Roman"/>
        <family val="1"/>
      </rPr>
      <t xml:space="preserve">        </t>
    </r>
    <r>
      <rPr>
        <sz val="12"/>
        <rFont val="Calibri"/>
        <family val="2"/>
      </rPr>
      <t xml:space="preserve">Fault zone 1 &amp; Fault zone 2 </t>
    </r>
  </si>
  <si>
    <r>
      <t>j.</t>
    </r>
    <r>
      <rPr>
        <sz val="7"/>
        <rFont val="Times New Roman"/>
        <family val="1"/>
      </rPr>
      <t xml:space="preserve">        </t>
    </r>
    <r>
      <rPr>
        <sz val="12"/>
        <rFont val="Calibri"/>
        <family val="2"/>
      </rPr>
      <t xml:space="preserve">Extinguishant disabled </t>
    </r>
  </si>
  <si>
    <r>
      <t>k.</t>
    </r>
    <r>
      <rPr>
        <sz val="7"/>
        <rFont val="Times New Roman"/>
        <family val="1"/>
      </rPr>
      <t xml:space="preserve">       </t>
    </r>
    <r>
      <rPr>
        <sz val="12"/>
        <rFont val="Calibri"/>
        <family val="2"/>
      </rPr>
      <t xml:space="preserve">Manual release disabled </t>
    </r>
  </si>
  <si>
    <r>
      <t>l.</t>
    </r>
    <r>
      <rPr>
        <sz val="7"/>
        <rFont val="Times New Roman"/>
        <family val="1"/>
      </rPr>
      <t xml:space="preserve">        </t>
    </r>
    <r>
      <rPr>
        <sz val="12"/>
        <rFont val="Calibri"/>
        <family val="2"/>
      </rPr>
      <t>1</t>
    </r>
    <r>
      <rPr>
        <vertAlign val="superscript"/>
        <sz val="12"/>
        <rFont val="Calibri"/>
        <family val="2"/>
      </rPr>
      <t>st</t>
    </r>
    <r>
      <rPr>
        <sz val="12"/>
        <rFont val="Calibri"/>
        <family val="2"/>
      </rPr>
      <t xml:space="preserve"> stage contact disabled </t>
    </r>
  </si>
  <si>
    <r>
      <t>m.</t>
    </r>
    <r>
      <rPr>
        <sz val="7"/>
        <rFont val="Times New Roman"/>
        <family val="1"/>
      </rPr>
      <t xml:space="preserve">    </t>
    </r>
    <r>
      <rPr>
        <sz val="12"/>
        <rFont val="Calibri"/>
        <family val="2"/>
      </rPr>
      <t>2</t>
    </r>
    <r>
      <rPr>
        <vertAlign val="superscript"/>
        <sz val="12"/>
        <rFont val="Calibri"/>
        <family val="2"/>
      </rPr>
      <t>nd</t>
    </r>
    <r>
      <rPr>
        <sz val="12"/>
        <rFont val="Calibri"/>
        <family val="2"/>
      </rPr>
      <t xml:space="preserve"> stage contact disabled </t>
    </r>
  </si>
  <si>
    <r>
      <t>n.</t>
    </r>
    <r>
      <rPr>
        <sz val="7"/>
        <rFont val="Times New Roman"/>
        <family val="1"/>
      </rPr>
      <t xml:space="preserve">      </t>
    </r>
    <r>
      <rPr>
        <sz val="12"/>
        <rFont val="Calibri"/>
        <family val="2"/>
      </rPr>
      <t xml:space="preserve">Extract fan disabled </t>
    </r>
  </si>
  <si>
    <r>
      <t>o.</t>
    </r>
    <r>
      <rPr>
        <sz val="7"/>
        <rFont val="Times New Roman"/>
        <family val="1"/>
      </rPr>
      <t xml:space="preserve">      </t>
    </r>
    <r>
      <rPr>
        <sz val="12"/>
        <rFont val="Calibri"/>
        <family val="2"/>
      </rPr>
      <t xml:space="preserve">Extinguishant released </t>
    </r>
  </si>
  <si>
    <r>
      <t>p.</t>
    </r>
    <r>
      <rPr>
        <sz val="7"/>
        <rFont val="Times New Roman"/>
        <family val="1"/>
      </rPr>
      <t xml:space="preserve">      </t>
    </r>
    <r>
      <rPr>
        <sz val="12"/>
        <rFont val="Calibri"/>
        <family val="2"/>
      </rPr>
      <t xml:space="preserve">Release imminent </t>
    </r>
  </si>
  <si>
    <r>
      <t>q.</t>
    </r>
    <r>
      <rPr>
        <sz val="7"/>
        <rFont val="Times New Roman"/>
        <family val="1"/>
      </rPr>
      <t xml:space="preserve">      </t>
    </r>
    <r>
      <rPr>
        <sz val="12"/>
        <rFont val="Calibri"/>
        <family val="2"/>
      </rPr>
      <t>1</t>
    </r>
    <r>
      <rPr>
        <vertAlign val="superscript"/>
        <sz val="12"/>
        <rFont val="Calibri"/>
        <family val="2"/>
      </rPr>
      <t>st</t>
    </r>
    <r>
      <rPr>
        <sz val="12"/>
        <rFont val="Calibri"/>
        <family val="2"/>
      </rPr>
      <t xml:space="preserve"> stage activated </t>
    </r>
  </si>
  <si>
    <r>
      <t>r.</t>
    </r>
    <r>
      <rPr>
        <sz val="7"/>
        <rFont val="Times New Roman"/>
        <family val="1"/>
      </rPr>
      <t xml:space="preserve">       </t>
    </r>
    <r>
      <rPr>
        <sz val="12"/>
        <rFont val="Calibri"/>
        <family val="2"/>
      </rPr>
      <t xml:space="preserve">Hold activated </t>
    </r>
  </si>
  <si>
    <r>
      <t>s.</t>
    </r>
    <r>
      <rPr>
        <sz val="7"/>
        <rFont val="Times New Roman"/>
        <family val="1"/>
      </rPr>
      <t xml:space="preserve">       </t>
    </r>
    <r>
      <rPr>
        <sz val="12"/>
        <rFont val="Calibri"/>
        <family val="2"/>
      </rPr>
      <t xml:space="preserve">Flooding zone fault </t>
    </r>
  </si>
  <si>
    <r>
      <t>t.</t>
    </r>
    <r>
      <rPr>
        <sz val="7"/>
        <rFont val="Times New Roman"/>
        <family val="1"/>
      </rPr>
      <t xml:space="preserve">        </t>
    </r>
    <r>
      <rPr>
        <sz val="12"/>
        <rFont val="Calibri"/>
        <family val="2"/>
      </rPr>
      <t xml:space="preserve">Low pressure </t>
    </r>
  </si>
  <si>
    <r>
      <t>u.</t>
    </r>
    <r>
      <rPr>
        <sz val="7"/>
        <rFont val="Times New Roman"/>
        <family val="1"/>
      </rPr>
      <t xml:space="preserve">      </t>
    </r>
    <r>
      <rPr>
        <sz val="12"/>
        <rFont val="Calibri"/>
        <family val="2"/>
      </rPr>
      <t>Manual only mode</t>
    </r>
  </si>
  <si>
    <r>
      <t>v.</t>
    </r>
    <r>
      <rPr>
        <sz val="7"/>
        <rFont val="Times New Roman"/>
        <family val="1"/>
      </rPr>
      <t xml:space="preserve">       </t>
    </r>
    <r>
      <rPr>
        <sz val="12"/>
        <rFont val="Calibri"/>
        <family val="2"/>
      </rPr>
      <t>Automatic and manual mode</t>
    </r>
  </si>
  <si>
    <r>
      <t>A.</t>
    </r>
    <r>
      <rPr>
        <sz val="7"/>
        <color rgb="FF000000"/>
        <rFont val="Times New Roman"/>
        <family val="1"/>
      </rPr>
      <t xml:space="preserve">      </t>
    </r>
    <r>
      <rPr>
        <sz val="12"/>
        <rFont val="Calibri"/>
        <family val="2"/>
      </rPr>
      <t xml:space="preserve">Battery charger shall be completely automatic, 24 Vdc with high/low charging rate, capable of restoring the batteries from full discharge (18 Vdc) to full charge within 48 hours. </t>
    </r>
  </si>
  <si>
    <r>
      <t>A.</t>
    </r>
    <r>
      <rPr>
        <sz val="7"/>
        <color rgb="FF000000"/>
        <rFont val="Times New Roman"/>
        <family val="1"/>
      </rPr>
      <t xml:space="preserve">      </t>
    </r>
    <r>
      <rPr>
        <sz val="12"/>
        <rFont val="Calibri"/>
        <family val="2"/>
      </rPr>
      <t xml:space="preserve">Manual fire alarm stations shall conform to the applicable requirements of BS. </t>
    </r>
  </si>
  <si>
    <r>
      <t>A.</t>
    </r>
    <r>
      <rPr>
        <sz val="7"/>
        <color rgb="FF000000"/>
        <rFont val="Times New Roman"/>
        <family val="1"/>
      </rPr>
      <t xml:space="preserve">      </t>
    </r>
    <r>
      <rPr>
        <sz val="12"/>
        <rFont val="Calibri"/>
        <family val="2"/>
      </rPr>
      <t xml:space="preserve">Smoke detectors shall be designed for detection of abnormal smoke densities. </t>
    </r>
  </si>
  <si>
    <r>
      <t>B.</t>
    </r>
    <r>
      <rPr>
        <sz val="7"/>
        <color rgb="FF000000"/>
        <rFont val="Times New Roman"/>
        <family val="1"/>
      </rPr>
      <t xml:space="preserve">      </t>
    </r>
    <r>
      <rPr>
        <sz val="12"/>
        <rFont val="Calibri"/>
        <family val="2"/>
      </rPr>
      <t>EN54 approved by LPCB</t>
    </r>
  </si>
  <si>
    <r>
      <t>C.</t>
    </r>
    <r>
      <rPr>
        <sz val="7"/>
        <color rgb="FF000000"/>
        <rFont val="Times New Roman"/>
        <family val="1"/>
      </rPr>
      <t xml:space="preserve">      </t>
    </r>
    <r>
      <rPr>
        <sz val="12"/>
        <rFont val="Calibri"/>
        <family val="2"/>
      </rPr>
      <t xml:space="preserve">Detectors shall contain a visible indicator LED that shows when the unit is in alarm condition. </t>
    </r>
  </si>
  <si>
    <r>
      <t>A.</t>
    </r>
    <r>
      <rPr>
        <sz val="7"/>
        <color rgb="FF000000"/>
        <rFont val="Times New Roman"/>
        <family val="1"/>
      </rPr>
      <t xml:space="preserve">      </t>
    </r>
    <r>
      <rPr>
        <sz val="12"/>
        <rFont val="Calibri"/>
        <family val="2"/>
      </rPr>
      <t xml:space="preserve">Strobe shall have clear high intensity optic lens, xenon flash tubes, and output white light. </t>
    </r>
  </si>
  <si>
    <r>
      <t>B.</t>
    </r>
    <r>
      <rPr>
        <sz val="7"/>
        <color rgb="FF000000"/>
        <rFont val="Times New Roman"/>
        <family val="1"/>
      </rPr>
      <t xml:space="preserve">      </t>
    </r>
    <r>
      <rPr>
        <sz val="12"/>
        <rFont val="Calibri"/>
        <family val="2"/>
      </rPr>
      <t>Strobe flash rate shall be between 1 to 3 flashes per second and a minimum of 75 candela.</t>
    </r>
  </si>
  <si>
    <r>
      <t>A.</t>
    </r>
    <r>
      <rPr>
        <sz val="7"/>
        <color rgb="FF000000"/>
        <rFont val="Times New Roman"/>
        <family val="1"/>
      </rPr>
      <t xml:space="preserve">      </t>
    </r>
    <r>
      <rPr>
        <sz val="12"/>
        <rFont val="Calibri"/>
        <family val="2"/>
      </rPr>
      <t xml:space="preserve">Internal luminous warning sign, 10cd, with red letterings: </t>
    </r>
  </si>
  <si>
    <r>
      <t>2.</t>
    </r>
    <r>
      <rPr>
        <sz val="7"/>
        <rFont val="Times New Roman"/>
        <family val="1"/>
      </rPr>
      <t xml:space="preserve">      </t>
    </r>
    <r>
      <rPr>
        <sz val="12"/>
        <rFont val="Calibri"/>
        <family val="2"/>
      </rPr>
      <t>or “FM200 Release – Evacuate Immediately”</t>
    </r>
  </si>
  <si>
    <r>
      <t>B.</t>
    </r>
    <r>
      <rPr>
        <sz val="7"/>
        <color rgb="FF000000"/>
        <rFont val="Times New Roman"/>
        <family val="1"/>
      </rPr>
      <t xml:space="preserve">      </t>
    </r>
    <r>
      <rPr>
        <sz val="12"/>
        <rFont val="Calibri"/>
        <family val="2"/>
      </rPr>
      <t>Lighting with high luminosity LED - IP55</t>
    </r>
  </si>
  <si>
    <r>
      <t>C.</t>
    </r>
    <r>
      <rPr>
        <sz val="7"/>
        <color rgb="FF000000"/>
        <rFont val="Times New Roman"/>
        <family val="1"/>
      </rPr>
      <t xml:space="preserve">      </t>
    </r>
    <r>
      <rPr>
        <sz val="12"/>
        <rFont val="Calibri"/>
        <family val="2"/>
      </rPr>
      <t>Internal luminous warning sign is activated on the second stage.</t>
    </r>
  </si>
  <si>
    <r>
      <t>1.</t>
    </r>
    <r>
      <rPr>
        <sz val="7"/>
        <rFont val="Times New Roman"/>
        <family val="1"/>
      </rPr>
      <t xml:space="preserve">      </t>
    </r>
    <r>
      <rPr>
        <sz val="12"/>
        <rFont val="Calibri"/>
        <family val="2"/>
      </rPr>
      <t>All accessories necessary for the installation and proper operation of the system should be delivered with the system free of charge.</t>
    </r>
  </si>
  <si>
    <t>DEKWANEH WAREHOUSE - Fire System - Zoned (DC Loop) Fire-Alarm Systems</t>
  </si>
  <si>
    <r>
      <t>2.</t>
    </r>
    <r>
      <rPr>
        <sz val="7"/>
        <rFont val="Times New Roman"/>
        <family val="1"/>
      </rPr>
      <t xml:space="preserve">      </t>
    </r>
    <r>
      <rPr>
        <sz val="12"/>
        <rFont val="Calibri"/>
        <family val="2"/>
      </rPr>
      <t>Underwriter Laboratories (UL)</t>
    </r>
  </si>
  <si>
    <r>
      <t>1.3</t>
    </r>
    <r>
      <rPr>
        <b/>
        <sz val="7"/>
        <rFont val="Times New Roman"/>
        <family val="1"/>
      </rPr>
      <t xml:space="preserve">         </t>
    </r>
    <r>
      <rPr>
        <b/>
        <sz val="12"/>
        <rFont val="Calibri"/>
        <family val="2"/>
      </rPr>
      <t>QUALITY ASSURANCE</t>
    </r>
  </si>
  <si>
    <r>
      <t>1.4</t>
    </r>
    <r>
      <rPr>
        <b/>
        <sz val="7"/>
        <rFont val="Times New Roman"/>
        <family val="1"/>
      </rPr>
      <t xml:space="preserve">         </t>
    </r>
    <r>
      <rPr>
        <b/>
        <sz val="12"/>
        <rFont val="Calibri"/>
        <family val="2"/>
      </rPr>
      <t>WARRANTY</t>
    </r>
  </si>
  <si>
    <r>
      <t>2.2</t>
    </r>
    <r>
      <rPr>
        <b/>
        <sz val="7"/>
        <rFont val="Times New Roman"/>
        <family val="1"/>
      </rPr>
      <t xml:space="preserve">         </t>
    </r>
    <r>
      <rPr>
        <b/>
        <sz val="12"/>
        <rFont val="Calibri"/>
        <family val="2"/>
      </rPr>
      <t>FIRE ALARM CONTROL PANEL (FACP)</t>
    </r>
  </si>
  <si>
    <r>
      <t>7.</t>
    </r>
    <r>
      <rPr>
        <sz val="7"/>
        <rFont val="Times New Roman"/>
        <family val="1"/>
      </rPr>
      <t xml:space="preserve">      </t>
    </r>
    <r>
      <rPr>
        <sz val="12"/>
        <rFont val="Calibri"/>
        <family val="2"/>
      </rPr>
      <t xml:space="preserve">Time delay before extinguishant release should be 30 seconds. </t>
    </r>
  </si>
  <si>
    <r>
      <t>8.</t>
    </r>
    <r>
      <rPr>
        <sz val="7"/>
        <rFont val="Times New Roman"/>
        <family val="1"/>
      </rPr>
      <t xml:space="preserve">      </t>
    </r>
    <r>
      <rPr>
        <sz val="12"/>
        <rFont val="Calibri"/>
        <family val="2"/>
      </rPr>
      <t xml:space="preserve">In addition to the activation of the extinguishant output, the FACP shall be capable of halting the release of the extinguishant by the operation of a "hold-off" input. </t>
    </r>
  </si>
  <si>
    <r>
      <t>9.</t>
    </r>
    <r>
      <rPr>
        <sz val="7"/>
        <rFont val="Times New Roman"/>
        <family val="1"/>
      </rPr>
      <t xml:space="preserve">      </t>
    </r>
    <r>
      <rPr>
        <sz val="12"/>
        <rFont val="Calibri"/>
        <family val="2"/>
      </rPr>
      <t xml:space="preserve">The FACP shall have a facility for connecting door interlock switches to change the mode of the system from "automatic and manual" to "manual only". </t>
    </r>
  </si>
  <si>
    <r>
      <t>10.</t>
    </r>
    <r>
      <rPr>
        <sz val="7"/>
        <rFont val="Times New Roman"/>
        <family val="1"/>
      </rPr>
      <t xml:space="preserve">  </t>
    </r>
    <r>
      <rPr>
        <sz val="12"/>
        <rFont val="Calibri"/>
        <family val="2"/>
      </rPr>
      <t xml:space="preserve">The FACP shall have the facility to monitor a pressure switch connected to the extinguishant cylinder, which indicates release of extinguishant from the cylinder. </t>
    </r>
  </si>
  <si>
    <r>
      <t>11.</t>
    </r>
    <r>
      <rPr>
        <sz val="7"/>
        <rFont val="Times New Roman"/>
        <family val="1"/>
      </rPr>
      <t xml:space="preserve">  </t>
    </r>
    <r>
      <rPr>
        <sz val="12"/>
        <rFont val="Calibri"/>
        <family val="2"/>
      </rPr>
      <t xml:space="preserve">The FACP shall provide 2 sounder outputs, which operate when any alarm is detected (first stage alarm). It shall be possible to program a delay from 30 seconds or 1 minute to 10 minutes (in 1 minute steps) before the first stage alarm outputs activate. </t>
    </r>
  </si>
  <si>
    <r>
      <t>12.</t>
    </r>
    <r>
      <rPr>
        <sz val="7"/>
        <rFont val="Times New Roman"/>
        <family val="1"/>
      </rPr>
      <t xml:space="preserve">  </t>
    </r>
    <r>
      <rPr>
        <sz val="12"/>
        <rFont val="Calibri"/>
        <family val="2"/>
      </rPr>
      <t xml:space="preserve">The FACP shall contain one sounder output, which operates when the FACP is in the activated condition (second stage alarm). </t>
    </r>
  </si>
  <si>
    <r>
      <t>13.</t>
    </r>
    <r>
      <rPr>
        <sz val="7"/>
        <rFont val="Times New Roman"/>
        <family val="1"/>
      </rPr>
      <t xml:space="preserve">  </t>
    </r>
    <r>
      <rPr>
        <sz val="12"/>
        <rFont val="Calibri"/>
        <family val="2"/>
      </rPr>
      <t>The FACP shall provide a volt free changeover contact, which operates when first stage alarm is detected (1</t>
    </r>
    <r>
      <rPr>
        <vertAlign val="superscript"/>
        <sz val="12"/>
        <rFont val="Calibri"/>
        <family val="2"/>
      </rPr>
      <t>st</t>
    </r>
    <r>
      <rPr>
        <sz val="12"/>
        <rFont val="Calibri"/>
        <family val="2"/>
      </rPr>
      <t xml:space="preserve"> fire alarm relay). This relay shall de-activate only when the FACP is reset. </t>
    </r>
  </si>
  <si>
    <r>
      <t>14.</t>
    </r>
    <r>
      <rPr>
        <sz val="7"/>
        <rFont val="Times New Roman"/>
        <family val="1"/>
      </rPr>
      <t xml:space="preserve">  </t>
    </r>
    <r>
      <rPr>
        <sz val="12"/>
        <rFont val="Calibri"/>
        <family val="2"/>
      </rPr>
      <t>The FACP shall provide a volt free changeover contact, which operates when second fire alarm is detected (2</t>
    </r>
    <r>
      <rPr>
        <vertAlign val="superscript"/>
        <sz val="12"/>
        <rFont val="Calibri"/>
        <family val="2"/>
      </rPr>
      <t>nd</t>
    </r>
    <r>
      <rPr>
        <sz val="12"/>
        <rFont val="Calibri"/>
        <family val="2"/>
      </rPr>
      <t xml:space="preserve"> fire alarm relay). This relay shall de-activate when FACP is reset. </t>
    </r>
  </si>
  <si>
    <r>
      <t>15.</t>
    </r>
    <r>
      <rPr>
        <sz val="7"/>
        <rFont val="Times New Roman"/>
        <family val="1"/>
      </rPr>
      <t xml:space="preserve">  </t>
    </r>
    <r>
      <rPr>
        <sz val="12"/>
        <rFont val="Calibri"/>
        <family val="2"/>
      </rPr>
      <t xml:space="preserve">The FACP shall provide a volt free changeover contact, which operates when any fault or power loss is detected (fault relay). This relay shall de-activate only when the FACP is reset. </t>
    </r>
  </si>
  <si>
    <r>
      <t>16.</t>
    </r>
    <r>
      <rPr>
        <sz val="7"/>
        <rFont val="Times New Roman"/>
        <family val="1"/>
      </rPr>
      <t xml:space="preserve">  </t>
    </r>
    <r>
      <rPr>
        <sz val="12"/>
        <rFont val="Calibri"/>
        <family val="2"/>
      </rPr>
      <t>Sequence of Operation: System operation shall be such that when a smoke detector detects fire in a zone, it shall send a signal to the FACP which sends it in turn to the alarm distribution frame (ADF) for tele-reporting and starts a first stage alarm status (Preliminary Alarm). This first stage includes an intermittent sound alarm from an electronic siren and a visual alarm from a light strobe. Then, if the alarm condition is confirmed by a second smoke detector, the fire alarm panel shall trigger a second alarm status (2</t>
    </r>
    <r>
      <rPr>
        <vertAlign val="superscript"/>
        <sz val="12"/>
        <rFont val="Calibri"/>
        <family val="2"/>
      </rPr>
      <t>nd</t>
    </r>
    <r>
      <rPr>
        <sz val="12"/>
        <rFont val="Calibri"/>
        <family val="2"/>
      </rPr>
      <t xml:space="preserve"> stage fire alarm) where the siren shall send a continuous sound and a luminous warning sign inside the room shall be lit. Also, an alarm signal shall be sent to the alarm distribution frame (ADF) and an outdoor warning strobe shall be lit for the attention of the personnel not to enter the protected zone. The audio/visual alarm conditions shall remain for 30 seconds before agent discharge. During this period, personnel should evacuate the premises prior to discharge.</t>
    </r>
  </si>
  <si>
    <r>
      <t>B.</t>
    </r>
    <r>
      <rPr>
        <sz val="7"/>
        <color rgb="FF000000"/>
        <rFont val="Times New Roman"/>
        <family val="1"/>
      </rPr>
      <t xml:space="preserve">      </t>
    </r>
    <r>
      <rPr>
        <sz val="12"/>
        <rFont val="Calibri"/>
        <family val="2"/>
      </rPr>
      <t xml:space="preserve">Front panel controls </t>
    </r>
  </si>
  <si>
    <r>
      <t>C.</t>
    </r>
    <r>
      <rPr>
        <sz val="7"/>
        <color rgb="FF000000"/>
        <rFont val="Times New Roman"/>
        <family val="1"/>
      </rPr>
      <t xml:space="preserve">      </t>
    </r>
    <r>
      <rPr>
        <sz val="12"/>
        <rFont val="Calibri"/>
        <family val="2"/>
      </rPr>
      <t xml:space="preserve">Front panel indications </t>
    </r>
  </si>
  <si>
    <r>
      <t>2.3</t>
    </r>
    <r>
      <rPr>
        <b/>
        <sz val="7"/>
        <rFont val="Times New Roman"/>
        <family val="1"/>
      </rPr>
      <t xml:space="preserve">         </t>
    </r>
    <r>
      <rPr>
        <b/>
        <sz val="12"/>
        <rFont val="Calibri"/>
        <family val="2"/>
      </rPr>
      <t>BATTERY</t>
    </r>
  </si>
  <si>
    <r>
      <t>A.</t>
    </r>
    <r>
      <rPr>
        <sz val="7"/>
        <color rgb="FF000000"/>
        <rFont val="Times New Roman"/>
        <family val="1"/>
      </rPr>
      <t xml:space="preserve">      </t>
    </r>
    <r>
      <rPr>
        <sz val="12"/>
        <rFont val="Calibri"/>
        <family val="2"/>
      </rPr>
      <t>Battery backup power shall be through use of rechargeable, sealed-type storage batteries and battery charger.</t>
    </r>
  </si>
  <si>
    <r>
      <t>B.</t>
    </r>
    <r>
      <rPr>
        <sz val="7"/>
        <color rgb="FF000000"/>
        <rFont val="Times New Roman"/>
        <family val="1"/>
      </rPr>
      <t xml:space="preserve">      </t>
    </r>
    <r>
      <rPr>
        <sz val="12"/>
        <rFont val="Calibri"/>
        <family val="2"/>
      </rPr>
      <t>Battery capacity should be capable to operate the fire alarm system for 24 hours in supervisory (standby) mode.</t>
    </r>
  </si>
  <si>
    <r>
      <t>C.</t>
    </r>
    <r>
      <rPr>
        <sz val="7"/>
        <color rgb="FF000000"/>
        <rFont val="Times New Roman"/>
        <family val="1"/>
      </rPr>
      <t xml:space="preserve">      </t>
    </r>
    <r>
      <rPr>
        <sz val="12"/>
        <rFont val="Calibri"/>
        <family val="2"/>
      </rPr>
      <t xml:space="preserve">Following this period of standby battery operation, the batteries shall have ample capacity to operate all components of the system, including all alarm signaling devices in the total alarm mode for a minimum period of 1 hour. </t>
    </r>
  </si>
  <si>
    <r>
      <t>2.4</t>
    </r>
    <r>
      <rPr>
        <b/>
        <sz val="7"/>
        <rFont val="Times New Roman"/>
        <family val="1"/>
      </rPr>
      <t xml:space="preserve">         </t>
    </r>
    <r>
      <rPr>
        <b/>
        <sz val="12"/>
        <rFont val="Calibri"/>
        <family val="2"/>
      </rPr>
      <t>BATTERY CHARGER</t>
    </r>
  </si>
  <si>
    <r>
      <t>2.5</t>
    </r>
    <r>
      <rPr>
        <b/>
        <sz val="7"/>
        <rFont val="Times New Roman"/>
        <family val="1"/>
      </rPr>
      <t xml:space="preserve">         </t>
    </r>
    <r>
      <rPr>
        <b/>
        <sz val="12"/>
        <rFont val="Calibri"/>
        <family val="2"/>
      </rPr>
      <t xml:space="preserve">ABORT PUSH BUTTON </t>
    </r>
  </si>
  <si>
    <r>
      <t>A.</t>
    </r>
    <r>
      <rPr>
        <sz val="7"/>
        <color rgb="FF000000"/>
        <rFont val="Times New Roman"/>
        <family val="1"/>
      </rPr>
      <t xml:space="preserve">      </t>
    </r>
    <r>
      <rPr>
        <sz val="12"/>
        <rFont val="Calibri"/>
        <family val="2"/>
      </rPr>
      <t>Abort push button (APB) shall be white in color with a red, momentary pushbutton, lockable, and turn to release.</t>
    </r>
  </si>
  <si>
    <r>
      <t>2.7</t>
    </r>
    <r>
      <rPr>
        <b/>
        <sz val="7"/>
        <rFont val="Times New Roman"/>
        <family val="1"/>
      </rPr>
      <t xml:space="preserve">         </t>
    </r>
    <r>
      <rPr>
        <b/>
        <sz val="12"/>
        <rFont val="Calibri"/>
        <family val="2"/>
      </rPr>
      <t>MANUAL FIRE ALARM STATIONS</t>
    </r>
  </si>
  <si>
    <r>
      <t>B.</t>
    </r>
    <r>
      <rPr>
        <sz val="7"/>
        <color rgb="FF000000"/>
        <rFont val="Times New Roman"/>
        <family val="1"/>
      </rPr>
      <t xml:space="preserve">      </t>
    </r>
    <r>
      <rPr>
        <sz val="12"/>
        <rFont val="Calibri"/>
        <family val="2"/>
      </rPr>
      <t xml:space="preserve">Stations shall be double action type. </t>
    </r>
  </si>
  <si>
    <r>
      <t>C.</t>
    </r>
    <r>
      <rPr>
        <sz val="7"/>
        <color rgb="FF000000"/>
        <rFont val="Times New Roman"/>
        <family val="1"/>
      </rPr>
      <t xml:space="preserve">      </t>
    </r>
    <r>
      <rPr>
        <sz val="12"/>
        <rFont val="Calibri"/>
        <family val="2"/>
      </rPr>
      <t xml:space="preserve">Stations shall be finished in red, with raised letter operating instructions of contrasting color. </t>
    </r>
  </si>
  <si>
    <r>
      <t>D.</t>
    </r>
    <r>
      <rPr>
        <sz val="7"/>
        <color rgb="FF000000"/>
        <rFont val="Times New Roman"/>
        <family val="1"/>
      </rPr>
      <t xml:space="preserve">     </t>
    </r>
    <r>
      <rPr>
        <sz val="12"/>
        <rFont val="Calibri"/>
        <family val="2"/>
      </rPr>
      <t xml:space="preserve">The use of a key shall be required to reset the station. </t>
    </r>
  </si>
  <si>
    <r>
      <t>2.8</t>
    </r>
    <r>
      <rPr>
        <b/>
        <sz val="7"/>
        <rFont val="Times New Roman"/>
        <family val="1"/>
      </rPr>
      <t xml:space="preserve">         </t>
    </r>
    <r>
      <rPr>
        <b/>
        <sz val="12"/>
        <rFont val="Calibri"/>
        <family val="2"/>
      </rPr>
      <t>PHOTOELECTRIC SMOKE DETECTOR</t>
    </r>
  </si>
  <si>
    <r>
      <t>D.</t>
    </r>
    <r>
      <rPr>
        <sz val="7"/>
        <color rgb="FF000000"/>
        <rFont val="Times New Roman"/>
        <family val="1"/>
      </rPr>
      <t xml:space="preserve">     </t>
    </r>
    <r>
      <rPr>
        <sz val="12"/>
        <rFont val="Calibri"/>
        <family val="2"/>
      </rPr>
      <t xml:space="preserve">Optical detectors shall be used </t>
    </r>
  </si>
  <si>
    <r>
      <t>E.</t>
    </r>
    <r>
      <rPr>
        <sz val="7"/>
        <color rgb="FF000000"/>
        <rFont val="Times New Roman"/>
        <family val="1"/>
      </rPr>
      <t xml:space="preserve">      </t>
    </r>
    <r>
      <rPr>
        <sz val="12"/>
        <rFont val="Calibri"/>
        <family val="2"/>
      </rPr>
      <t xml:space="preserve">Detectors shall operate on a light scattering concept using an LED light source. </t>
    </r>
  </si>
  <si>
    <r>
      <t>F.</t>
    </r>
    <r>
      <rPr>
        <sz val="7"/>
        <color rgb="FF000000"/>
        <rFont val="Times New Roman"/>
        <family val="1"/>
      </rPr>
      <t xml:space="preserve">       </t>
    </r>
    <r>
      <rPr>
        <sz val="12"/>
        <rFont val="Calibri"/>
        <family val="2"/>
      </rPr>
      <t>Diode base allowing the monitoring of a removed detector with BS 5839.</t>
    </r>
  </si>
  <si>
    <r>
      <t>2.17</t>
    </r>
    <r>
      <rPr>
        <b/>
        <sz val="7"/>
        <rFont val="Times New Roman"/>
        <family val="1"/>
      </rPr>
      <t xml:space="preserve">     </t>
    </r>
    <r>
      <rPr>
        <b/>
        <sz val="12"/>
        <rFont val="Calibri"/>
        <family val="2"/>
      </rPr>
      <t>HORN</t>
    </r>
  </si>
  <si>
    <r>
      <t>H.</t>
    </r>
    <r>
      <rPr>
        <sz val="7"/>
        <color rgb="FF000000"/>
        <rFont val="Times New Roman"/>
        <family val="1"/>
      </rPr>
      <t xml:space="preserve">     </t>
    </r>
    <r>
      <rPr>
        <sz val="12"/>
        <rFont val="Calibri"/>
        <family val="2"/>
      </rPr>
      <t>Horns shall produce a sound rating of at least 92 dBA at 3m.</t>
    </r>
  </si>
  <si>
    <r>
      <t>I.</t>
    </r>
    <r>
      <rPr>
        <sz val="7"/>
        <color rgb="FF000000"/>
        <rFont val="Times New Roman"/>
        <family val="1"/>
      </rPr>
      <t xml:space="preserve">        </t>
    </r>
    <r>
      <rPr>
        <sz val="12"/>
        <rFont val="Calibri"/>
        <family val="2"/>
      </rPr>
      <t xml:space="preserve">Horn should offer two (2) distinct prioritized audible signals from two isolated inputs. </t>
    </r>
  </si>
  <si>
    <r>
      <t>2.18</t>
    </r>
    <r>
      <rPr>
        <b/>
        <sz val="7"/>
        <rFont val="Times New Roman"/>
        <family val="1"/>
      </rPr>
      <t xml:space="preserve">     </t>
    </r>
    <r>
      <rPr>
        <b/>
        <sz val="12"/>
        <rFont val="Calibri"/>
        <family val="2"/>
      </rPr>
      <t>STROBE</t>
    </r>
  </si>
  <si>
    <r>
      <t>2.19</t>
    </r>
    <r>
      <rPr>
        <b/>
        <sz val="7"/>
        <rFont val="Times New Roman"/>
        <family val="1"/>
      </rPr>
      <t xml:space="preserve">     </t>
    </r>
    <r>
      <rPr>
        <b/>
        <sz val="12"/>
        <rFont val="Calibri"/>
        <family val="2"/>
      </rPr>
      <t>LUMINOUS EVACUATE SIGN</t>
    </r>
  </si>
  <si>
    <r>
      <t>2.20</t>
    </r>
    <r>
      <rPr>
        <b/>
        <sz val="7"/>
        <rFont val="Times New Roman"/>
        <family val="1"/>
      </rPr>
      <t xml:space="preserve">     </t>
    </r>
    <r>
      <rPr>
        <b/>
        <sz val="12"/>
        <rFont val="Calibri"/>
        <family val="2"/>
      </rPr>
      <t xml:space="preserve">WARNING PLATES </t>
    </r>
  </si>
  <si>
    <r>
      <t>A.</t>
    </r>
    <r>
      <rPr>
        <sz val="7"/>
        <color rgb="FF000000"/>
        <rFont val="Times New Roman"/>
        <family val="1"/>
      </rPr>
      <t xml:space="preserve">      </t>
    </r>
    <r>
      <rPr>
        <sz val="12"/>
        <rFont val="Calibri"/>
        <family val="2"/>
      </rPr>
      <t>Door Caution Plate: Door caution plate text should be:</t>
    </r>
  </si>
  <si>
    <r>
      <t>2. FM200 protected area: “</t>
    </r>
    <r>
      <rPr>
        <b/>
        <sz val="11"/>
        <rFont val="Calibri"/>
        <family val="2"/>
      </rPr>
      <t>FM-200</t>
    </r>
    <r>
      <rPr>
        <sz val="11"/>
        <rFont val="Calibri"/>
        <family val="2"/>
      </rPr>
      <t xml:space="preserve"> – CAUTION! – This area is protected by a gaseous fire extinguishing system – When alarm sounds or upon gas discharge evacuate hazard area immediately – After discharge do </t>
    </r>
    <r>
      <rPr>
        <b/>
        <u/>
        <sz val="11"/>
        <rFont val="Calibri"/>
        <family val="2"/>
      </rPr>
      <t>NOT</t>
    </r>
    <r>
      <rPr>
        <sz val="11"/>
        <rFont val="Calibri"/>
        <family val="2"/>
      </rPr>
      <t xml:space="preserve"> re-enter until thoroughly ventilated”</t>
    </r>
  </si>
  <si>
    <r>
      <t>B.</t>
    </r>
    <r>
      <rPr>
        <sz val="7"/>
        <color rgb="FF000000"/>
        <rFont val="Times New Roman"/>
        <family val="1"/>
      </rPr>
      <t xml:space="preserve">      </t>
    </r>
    <r>
      <rPr>
        <sz val="12"/>
        <rFont val="Calibri"/>
        <family val="2"/>
      </rPr>
      <t xml:space="preserve">Manual Release Caution Plate: Warning sign text should be: </t>
    </r>
  </si>
  <si>
    <r>
      <t>2. “</t>
    </r>
    <r>
      <rPr>
        <b/>
        <sz val="11"/>
        <rFont val="Calibri"/>
        <family val="2"/>
      </rPr>
      <t>FM-200</t>
    </r>
    <r>
      <rPr>
        <sz val="11"/>
        <rFont val="Calibri"/>
        <family val="2"/>
      </rPr>
      <t xml:space="preserve"> – RELEASE – Manual Control Point – FM-200 – CAUTION – Ensure all personnel are evacuated before releasing FM-200”</t>
    </r>
  </si>
  <si>
    <r>
      <t>2.21</t>
    </r>
    <r>
      <rPr>
        <b/>
        <sz val="7"/>
        <rFont val="Times New Roman"/>
        <family val="1"/>
      </rPr>
      <t xml:space="preserve">     </t>
    </r>
    <r>
      <rPr>
        <b/>
        <sz val="12"/>
        <rFont val="Calibri"/>
        <family val="2"/>
      </rPr>
      <t>WIRING</t>
    </r>
  </si>
  <si>
    <r>
      <t>A.</t>
    </r>
    <r>
      <rPr>
        <sz val="7"/>
        <color rgb="FF000000"/>
        <rFont val="Times New Roman"/>
        <family val="1"/>
      </rPr>
      <t xml:space="preserve">      </t>
    </r>
    <r>
      <rPr>
        <sz val="12"/>
        <rFont val="Calibri"/>
        <family val="2"/>
      </rPr>
      <t>Fire resistant and flame-retardant control cables, BS6387, shall be utilized to connect the different devices of the fire detection system</t>
    </r>
  </si>
  <si>
    <r>
      <t>B.</t>
    </r>
    <r>
      <rPr>
        <sz val="7"/>
        <color rgb="FF000000"/>
        <rFont val="Times New Roman"/>
        <family val="1"/>
      </rPr>
      <t xml:space="preserve">      </t>
    </r>
    <r>
      <rPr>
        <sz val="12"/>
        <rFont val="Calibri"/>
        <family val="2"/>
      </rPr>
      <t>Power cable 3x1.5mm² shall be used to connect the FACP to the electrical distribution panel (220Vac)</t>
    </r>
  </si>
  <si>
    <r>
      <t>C.</t>
    </r>
    <r>
      <rPr>
        <sz val="7"/>
        <color rgb="FF000000"/>
        <rFont val="Times New Roman"/>
        <family val="1"/>
      </rPr>
      <t xml:space="preserve">      </t>
    </r>
    <r>
      <rPr>
        <sz val="12"/>
        <rFont val="Calibri"/>
        <family val="2"/>
      </rPr>
      <t>Wiring for fire alarm circuits shall be 1.5mm² cross-section, solid copper, three conductors, color coded, with red colored jacket</t>
    </r>
  </si>
  <si>
    <r>
      <t>2.22</t>
    </r>
    <r>
      <rPr>
        <b/>
        <sz val="7"/>
        <rFont val="Times New Roman"/>
        <family val="1"/>
      </rPr>
      <t xml:space="preserve">     </t>
    </r>
    <r>
      <rPr>
        <b/>
        <sz val="12"/>
        <rFont val="Calibri"/>
        <family val="2"/>
      </rPr>
      <t>ACCESSORIES</t>
    </r>
  </si>
  <si>
    <r>
      <t>1.</t>
    </r>
    <r>
      <rPr>
        <sz val="7"/>
        <rFont val="Times New Roman"/>
        <family val="1"/>
      </rPr>
      <t xml:space="preserve">      </t>
    </r>
    <r>
      <rPr>
        <sz val="12"/>
        <rFont val="Calibri"/>
        <family val="2"/>
      </rPr>
      <t xml:space="preserve">The supplied products shall be covered by full supplier warranty for a minimum period of </t>
    </r>
    <r>
      <rPr>
        <u/>
        <sz val="12"/>
        <rFont val="Calibri"/>
        <family val="2"/>
      </rPr>
      <t>one (1) year</t>
    </r>
    <r>
      <rPr>
        <sz val="12"/>
        <rFont val="Calibri"/>
        <family val="2"/>
      </rPr>
      <t xml:space="preserve"> from commissioning date at a full repair and replacement service. Warranty shall include all defected spare parts and workmanship.</t>
    </r>
  </si>
  <si>
    <t>Technical Score</t>
  </si>
  <si>
    <t xml:space="preserve">Commercial Score </t>
  </si>
  <si>
    <t xml:space="preserve">Combined Score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</si>
</sst>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0.0%"/>
  </numFmts>
  <fonts count="26">
    <font>
      <sz val="10"/>
      <name val="Arial"/>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2"/>
      <name val="Times New Roman"/>
      <family val="1"/>
    </font>
    <font>
      <b/>
      <sz val="18"/>
      <name val="Arial"/>
      <family val="2"/>
    </font>
    <font>
      <b/>
      <sz val="8"/>
      <name val="Arial"/>
      <family val="2"/>
    </font>
    <font>
      <sz val="10"/>
      <name val="Arial"/>
      <family val="2"/>
    </font>
    <font>
      <sz val="11"/>
      <name val="Calibri"/>
      <family val="2"/>
    </font>
    <font>
      <i/>
      <sz val="10"/>
      <name val="Arial"/>
      <family val="2"/>
    </font>
    <font>
      <b/>
      <sz val="14"/>
      <name val="Century Gothic"/>
      <family val="2"/>
    </font>
    <font>
      <b/>
      <sz val="7"/>
      <name val="Times New Roman"/>
      <family val="1"/>
    </font>
    <font>
      <b/>
      <sz val="12"/>
      <name val="Calibri"/>
      <family val="2"/>
    </font>
    <font>
      <sz val="12"/>
      <color rgb="FF000000"/>
      <name val="Calibri"/>
      <family val="2"/>
    </font>
    <font>
      <sz val="7"/>
      <color rgb="FF000000"/>
      <name val="Times New Roman"/>
      <family val="1"/>
    </font>
    <font>
      <sz val="12"/>
      <name val="Calibri"/>
      <family val="2"/>
    </font>
    <font>
      <sz val="7"/>
      <name val="Times New Roman"/>
      <family val="1"/>
    </font>
    <font>
      <u/>
      <sz val="12"/>
      <name val="Calibri"/>
      <family val="2"/>
    </font>
    <font>
      <vertAlign val="superscript"/>
      <sz val="12"/>
      <name val="Calibri"/>
      <family val="2"/>
    </font>
    <font>
      <b/>
      <sz val="11"/>
      <name val="Calibri"/>
      <family val="2"/>
    </font>
    <font>
      <sz val="11"/>
      <name val="Calibri"/>
      <family val="2"/>
      <scheme val="minor"/>
    </font>
    <font>
      <b/>
      <i/>
      <sz val="12"/>
      <name val="Arial"/>
      <family val="2"/>
    </font>
    <font>
      <b/>
      <sz val="10"/>
      <color rgb="FF0000FF"/>
      <name val="Arial"/>
      <family val="2"/>
    </font>
    <font>
      <b/>
      <u/>
      <sz val="11"/>
      <name val="Calibri"/>
      <family val="2"/>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1" tint="0.499984740745262"/>
        <bgColor indexed="64"/>
      </patternFill>
    </fill>
    <fill>
      <patternFill patternType="solid">
        <fgColor theme="0"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FF"/>
      </left>
      <right style="medium">
        <color rgb="FF0000FF"/>
      </right>
      <top style="medium">
        <color rgb="FF0000FF"/>
      </top>
      <bottom style="medium">
        <color rgb="FF0000FF"/>
      </bottom>
      <diagonal/>
    </border>
  </borders>
  <cellStyleXfs count="3">
    <xf numFmtId="0" fontId="0" fillId="0" borderId="0"/>
    <xf numFmtId="0" fontId="3" fillId="0" borderId="0">
      <alignment vertical="center"/>
    </xf>
    <xf numFmtId="9" fontId="9" fillId="0" borderId="0" applyFont="0" applyFill="0" applyBorder="0" applyAlignment="0" applyProtection="0"/>
  </cellStyleXfs>
  <cellXfs count="59">
    <xf numFmtId="0" fontId="0" fillId="0" borderId="0" xfId="0"/>
    <xf numFmtId="0" fontId="1" fillId="0" borderId="1" xfId="1" applyFont="1" applyBorder="1" applyAlignment="1">
      <alignment vertical="center" wrapText="1"/>
    </xf>
    <xf numFmtId="0" fontId="0" fillId="0" borderId="1" xfId="0" applyBorder="1" applyAlignment="1">
      <alignment wrapText="1"/>
    </xf>
    <xf numFmtId="0" fontId="0" fillId="0" borderId="0" xfId="0" applyAlignment="1">
      <alignment wrapText="1"/>
    </xf>
    <xf numFmtId="0" fontId="2" fillId="0" borderId="0" xfId="0" applyFont="1" applyAlignment="1">
      <alignment wrapText="1"/>
    </xf>
    <xf numFmtId="0" fontId="2" fillId="0" borderId="0" xfId="0" applyFont="1"/>
    <xf numFmtId="0" fontId="2" fillId="0" borderId="1" xfId="1" applyFont="1" applyBorder="1" applyAlignment="1">
      <alignment vertical="center" wrapText="1"/>
    </xf>
    <xf numFmtId="0" fontId="1" fillId="0" borderId="1" xfId="0" applyFont="1" applyBorder="1" applyAlignment="1">
      <alignment wrapText="1"/>
    </xf>
    <xf numFmtId="0" fontId="2" fillId="2" borderId="1" xfId="0" applyFont="1" applyFill="1" applyBorder="1" applyAlignment="1">
      <alignment vertical="center" wrapText="1"/>
    </xf>
    <xf numFmtId="0" fontId="6" fillId="0" borderId="0" xfId="0" applyFont="1" applyAlignment="1">
      <alignment wrapText="1"/>
    </xf>
    <xf numFmtId="0" fontId="7" fillId="0" borderId="0" xfId="0" applyFont="1" applyAlignment="1">
      <alignment horizontal="center" vertical="center" wrapText="1"/>
    </xf>
    <xf numFmtId="0" fontId="8" fillId="0" borderId="0" xfId="0" applyFont="1" applyAlignment="1">
      <alignment horizontal="left" wrapText="1"/>
    </xf>
    <xf numFmtId="164" fontId="4" fillId="0" borderId="0" xfId="0" applyNumberFormat="1" applyFont="1" applyAlignment="1">
      <alignment horizontal="left" wrapText="1"/>
    </xf>
    <xf numFmtId="0" fontId="4" fillId="0" borderId="1" xfId="0" applyFont="1" applyBorder="1" applyAlignment="1">
      <alignment horizontal="left" vertical="center" wrapText="1"/>
    </xf>
    <xf numFmtId="49" fontId="4" fillId="0" borderId="1" xfId="0" applyNumberFormat="1" applyFont="1" applyBorder="1" applyAlignment="1">
      <alignment horizontal="left" vertical="center" wrapText="1"/>
    </xf>
    <xf numFmtId="164" fontId="4" fillId="0" borderId="1" xfId="0" applyNumberFormat="1" applyFont="1" applyBorder="1" applyAlignment="1">
      <alignment horizontal="left" vertical="center" wrapText="1"/>
    </xf>
    <xf numFmtId="0" fontId="0" fillId="3" borderId="1" xfId="0" applyFill="1" applyBorder="1" applyAlignment="1">
      <alignment wrapText="1"/>
    </xf>
    <xf numFmtId="0" fontId="1" fillId="3" borderId="1" xfId="0" applyFont="1" applyFill="1" applyBorder="1" applyAlignment="1">
      <alignment wrapText="1"/>
    </xf>
    <xf numFmtId="0" fontId="11" fillId="3" borderId="0" xfId="0" applyFont="1" applyFill="1"/>
    <xf numFmtId="0" fontId="0" fillId="3" borderId="0" xfId="0" applyFill="1"/>
    <xf numFmtId="0" fontId="10" fillId="0" borderId="0" xfId="0" applyFont="1" applyAlignment="1">
      <alignment vertical="center"/>
    </xf>
    <xf numFmtId="49" fontId="2" fillId="0" borderId="0" xfId="1" applyNumberFormat="1" applyFont="1" applyAlignment="1">
      <alignment horizontal="left" vertical="center" wrapText="1"/>
    </xf>
    <xf numFmtId="49" fontId="1" fillId="0" borderId="0" xfId="1" applyNumberFormat="1" applyFont="1" applyAlignment="1">
      <alignment horizontal="left" vertical="center" wrapText="1"/>
    </xf>
    <xf numFmtId="0" fontId="2" fillId="4" borderId="0" xfId="0" applyFont="1" applyFill="1" applyAlignment="1">
      <alignment vertical="center" wrapText="1"/>
    </xf>
    <xf numFmtId="0" fontId="1" fillId="0" borderId="0" xfId="0" applyFont="1" applyAlignment="1">
      <alignment horizontal="left" vertical="center" wrapText="1"/>
    </xf>
    <xf numFmtId="0" fontId="1" fillId="0" borderId="0" xfId="0" applyFont="1" applyAlignment="1">
      <alignment vertical="center" wrapText="1"/>
    </xf>
    <xf numFmtId="0" fontId="12" fillId="0" borderId="0" xfId="0" applyFont="1" applyAlignment="1">
      <alignment horizontal="left" vertical="center" wrapText="1"/>
    </xf>
    <xf numFmtId="0" fontId="14" fillId="0" borderId="0" xfId="0" applyFont="1" applyAlignment="1">
      <alignment horizontal="left" vertical="center" wrapText="1"/>
    </xf>
    <xf numFmtId="0" fontId="15" fillId="0" borderId="0" xfId="0" applyFont="1" applyAlignment="1">
      <alignment horizontal="left" vertical="center" wrapText="1"/>
    </xf>
    <xf numFmtId="0" fontId="17" fillId="0" borderId="0" xfId="0" applyFont="1" applyAlignment="1">
      <alignment horizontal="left" vertical="center" wrapText="1"/>
    </xf>
    <xf numFmtId="0" fontId="15" fillId="0" borderId="0" xfId="0" applyFont="1" applyAlignment="1">
      <alignment horizontal="justify" vertical="center" wrapText="1"/>
    </xf>
    <xf numFmtId="0" fontId="21" fillId="0" borderId="0" xfId="0" applyFont="1" applyAlignment="1">
      <alignment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165" fontId="0" fillId="0" borderId="1" xfId="2" applyNumberFormat="1" applyFont="1" applyBorder="1" applyAlignment="1">
      <alignment horizontal="center" vertical="center" wrapText="1"/>
    </xf>
    <xf numFmtId="165" fontId="22" fillId="0" borderId="1" xfId="2" applyNumberFormat="1" applyFont="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left" vertical="center" wrapText="1"/>
    </xf>
    <xf numFmtId="0" fontId="24" fillId="0" borderId="4" xfId="0" applyFont="1" applyBorder="1" applyAlignment="1">
      <alignment wrapText="1"/>
    </xf>
    <xf numFmtId="0" fontId="2" fillId="2" borderId="4" xfId="0" applyFont="1" applyFill="1" applyBorder="1" applyAlignment="1">
      <alignment horizontal="center" wrapText="1"/>
    </xf>
    <xf numFmtId="0" fontId="2" fillId="0" borderId="1" xfId="0" applyFont="1" applyBorder="1" applyAlignment="1">
      <alignment vertical="center" wrapText="1"/>
    </xf>
    <xf numFmtId="0" fontId="17" fillId="0" borderId="0" xfId="0" applyFont="1" applyAlignment="1">
      <alignment horizontal="left" vertical="center" wrapText="1" indent="2"/>
    </xf>
    <xf numFmtId="0" fontId="10" fillId="0" borderId="0" xfId="0" applyFont="1" applyAlignment="1">
      <alignment horizontal="left" vertical="center" wrapText="1"/>
    </xf>
    <xf numFmtId="0" fontId="0" fillId="0" borderId="0" xfId="0" applyAlignment="1">
      <alignment horizontal="center" wrapText="1"/>
    </xf>
    <xf numFmtId="165" fontId="0" fillId="3" borderId="1" xfId="0" applyNumberFormat="1" applyFill="1" applyBorder="1" applyAlignment="1">
      <alignment horizontal="center" wrapText="1"/>
    </xf>
    <xf numFmtId="0" fontId="15" fillId="0" borderId="0" xfId="0" applyFont="1" applyAlignment="1">
      <alignment horizontal="left" vertical="center" wrapText="1" indent="2"/>
    </xf>
    <xf numFmtId="9" fontId="0" fillId="0" borderId="1" xfId="0" applyNumberFormat="1" applyBorder="1" applyAlignment="1">
      <alignment wrapText="1"/>
    </xf>
    <xf numFmtId="0" fontId="6" fillId="0" borderId="1" xfId="0" applyFont="1" applyBorder="1" applyAlignment="1">
      <alignment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23" fillId="0" borderId="0" xfId="0" applyFont="1" applyAlignment="1">
      <alignment horizontal="left" vertical="center" wrapText="1"/>
    </xf>
    <xf numFmtId="0" fontId="8" fillId="0" borderId="1" xfId="0" applyFont="1" applyBorder="1" applyAlignment="1">
      <alignment horizontal="left" wrapText="1"/>
    </xf>
    <xf numFmtId="0" fontId="11" fillId="3" borderId="0" xfId="0" applyFont="1" applyFill="1" applyAlignment="1">
      <alignment horizontal="left" vertical="center" wrapText="1"/>
    </xf>
    <xf numFmtId="0" fontId="4" fillId="0" borderId="1" xfId="0" applyFont="1" applyBorder="1" applyAlignment="1">
      <alignment horizontal="left" wrapText="1"/>
    </xf>
    <xf numFmtId="0" fontId="4" fillId="0" borderId="1" xfId="0" applyFont="1" applyBorder="1" applyAlignment="1">
      <alignment horizontal="left"/>
    </xf>
    <xf numFmtId="49" fontId="4" fillId="0" borderId="2" xfId="0" applyNumberFormat="1" applyFont="1" applyBorder="1" applyAlignment="1">
      <alignment horizontal="left" wrapText="1"/>
    </xf>
    <xf numFmtId="49" fontId="4" fillId="0" borderId="3" xfId="0" applyNumberFormat="1" applyFont="1" applyBorder="1" applyAlignment="1">
      <alignment horizontal="left" wrapText="1"/>
    </xf>
    <xf numFmtId="164" fontId="4" fillId="0" borderId="2" xfId="0" applyNumberFormat="1" applyFont="1" applyBorder="1" applyAlignment="1">
      <alignment horizontal="left" wrapText="1"/>
    </xf>
    <xf numFmtId="164" fontId="4" fillId="0" borderId="3" xfId="0" applyNumberFormat="1" applyFont="1" applyBorder="1" applyAlignment="1">
      <alignment horizontal="left" wrapText="1"/>
    </xf>
  </cellXfs>
  <cellStyles count="3">
    <cellStyle name="Normal" xfId="0" builtinId="0"/>
    <cellStyle name="Normal_Sheet1" xfId="1" xr:uid="{00000000-0005-0000-0000-000001000000}"/>
    <cellStyle name="Percent" xfId="2" builtinId="5"/>
  </cellStyles>
  <dxfs count="37">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ill>
        <patternFill patternType="solid">
          <fgColor indexed="64"/>
          <bgColor theme="0"/>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numFmt numFmtId="165" formatCode="0.0%"/>
      <fill>
        <patternFill patternType="solid">
          <fgColor indexed="64"/>
          <bgColor theme="0"/>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z val="11"/>
        <name val="Calibri"/>
        <family val="2"/>
        <scheme val="minor"/>
      </font>
      <numFmt numFmtId="165" formatCode="0.0%"/>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dxf>
    <dxf>
      <font>
        <b val="0"/>
        <i val="0"/>
        <strike val="0"/>
        <condense val="0"/>
        <extend val="0"/>
        <outline val="0"/>
        <shadow val="0"/>
        <u val="none"/>
        <vertAlign val="baseline"/>
        <sz val="12"/>
        <color rgb="FF000000"/>
        <name val="Calibri"/>
        <family val="2"/>
        <scheme val="none"/>
      </font>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left" vertical="center" textRotation="0" wrapText="1"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i val="0"/>
        <strike val="0"/>
        <condense val="0"/>
        <extend val="0"/>
        <outline val="0"/>
        <shadow val="0"/>
        <u val="none"/>
        <vertAlign val="baseline"/>
        <sz val="10"/>
        <color auto="1"/>
        <name val="Arial"/>
        <family val="2"/>
        <scheme val="none"/>
      </font>
      <fill>
        <patternFill patternType="solid">
          <fgColor indexed="64"/>
          <bgColor theme="1" tint="0.499984740745262"/>
        </patternFill>
      </fill>
      <alignment horizontal="center" vertical="center" textRotation="0" wrapText="1" indent="0" justifyLastLine="0" shrinkToFit="0" readingOrder="0"/>
      <border diagonalUp="0" diagonalDown="0" outline="0">
        <left style="thin">
          <color rgb="FF0000FF"/>
        </left>
        <right style="thin">
          <color rgb="FF0000FF"/>
        </right>
        <top/>
        <bottom/>
      </border>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0</xdr:col>
      <xdr:colOff>914400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3" name="Picture 2" descr="C:\Users\souhab\Desktop\Logos\Final\Logo-Alfa-Red-02.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2" name="Picture 1" descr="C:\Users\souhab\Desktop\Logos\Final\Logo-Alfa-Red-02.png">
          <a:extLst>
            <a:ext uri="{FF2B5EF4-FFF2-40B4-BE49-F238E27FC236}">
              <a16:creationId xmlns:a16="http://schemas.microsoft.com/office/drawing/2014/main" id="{893DFFAF-74CF-4730-AFD0-97D4502EBDF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F284861-F991-4589-9F78-CBCE48DA3AB9}" name="Table1" displayName="Table1" ref="A8:Q132" totalsRowCount="1" headerRowDxfId="36" dataDxfId="35" tableBorderDxfId="34">
  <tableColumns count="17">
    <tableColumn id="1" xr3:uid="{935D4D58-6ACF-42C4-9522-1E5C75E6BDB3}" name="Article" totalsRowLabel="Total" dataDxfId="33" totalsRowDxfId="32" dataCellStyle="Normal_Sheet1"/>
    <tableColumn id="2" xr3:uid="{01DDA3CC-5837-4A11-A7B0-4F0316005F98}" name="Requirements" dataDxfId="31" totalsRowDxfId="30" dataCellStyle="Normal_Sheet1"/>
    <tableColumn id="3" xr3:uid="{67218D0C-E3E7-4CF1-94C1-8070917E15DE}" name="Weight" totalsRowFunction="sum" dataDxfId="29" totalsRowDxfId="28" dataCellStyle="Percent"/>
    <tableColumn id="4" xr3:uid="{BBACF622-3533-4AB2-AD94-CFB44E7704D0}" name="Responsible Entity" dataDxfId="27" totalsRowDxfId="26" dataCellStyle="Normal_Sheet1"/>
    <tableColumn id="5" xr3:uid="{8F335EBE-6FB1-4A89-8C71-2E7C882AA281}" name="Supplier 1" dataDxfId="25" totalsRowDxfId="24"/>
    <tableColumn id="6" xr3:uid="{9F7B31B7-5F27-4CB7-AD7F-FD8D722D8684}" name="Supplier 2" dataDxfId="23" totalsRowDxfId="22"/>
    <tableColumn id="7" xr3:uid="{53E9E555-A0F3-4F21-AE82-76285BC68A85}" name="Supplier 3" dataDxfId="21" totalsRowDxfId="20"/>
    <tableColumn id="8" xr3:uid="{9FA2D0CD-458F-43D3-871A-1E4C84CC095F}" name="Supplier 4" dataDxfId="19" totalsRowDxfId="18"/>
    <tableColumn id="9" xr3:uid="{25FCA59F-9F09-4461-937A-C4A54842DEB2}" name="Supplier 5" dataDxfId="17" totalsRowDxfId="16"/>
    <tableColumn id="10" xr3:uid="{60EBC452-A521-4660-85C9-BEBC020225D2}" name="Supplier 6" dataDxfId="15" totalsRowDxfId="14"/>
    <tableColumn id="11" xr3:uid="{DBC9FDBE-B8FE-4AC6-9000-E3ED3D7F425E}" name="Remarks" totalsRowLabel="Total" dataDxfId="13" totalsRowDxfId="12"/>
    <tableColumn id="12" xr3:uid="{786E446A-3E94-4802-BA68-E4ED88E48EAF}" name="Supplier 1_x000a_Final" totalsRowFunction="sum" dataDxfId="11" totalsRowDxfId="10"/>
    <tableColumn id="13" xr3:uid="{0947A5E0-6B84-48B6-A4DF-5199FA5989C6}" name="Supplier 2_x000a_Final" totalsRowFunction="sum" dataDxfId="9" totalsRowDxfId="8"/>
    <tableColumn id="14" xr3:uid="{1E550A89-4A8D-42CA-A092-D0C3CB97D6E4}" name="Supplier 3_x000a_Final" totalsRowFunction="sum" dataDxfId="7" totalsRowDxfId="6"/>
    <tableColumn id="15" xr3:uid="{DB417798-DA49-4652-93B0-EE10D3615EF0}" name="Supplier 4_x000a_Final" totalsRowFunction="sum" dataDxfId="5" totalsRowDxfId="4"/>
    <tableColumn id="16" xr3:uid="{FB31253B-7B77-4948-B251-2E6334F44EC3}" name="Supplier 5_x000a_Final" totalsRowFunction="sum" dataDxfId="3" totalsRowDxfId="2"/>
    <tableColumn id="17" xr3:uid="{BF075BF0-5A11-42A2-9DCE-3923C7BF85C5}" name="Supplier 6_x000a_Final" totalsRowFunction="sum" dataDxfId="1" totalsRowDxfId="0"/>
  </tableColumns>
  <tableStyleInfo name="TableStyleLight8"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8"/>
  <sheetViews>
    <sheetView zoomScaleNormal="100" workbookViewId="0">
      <selection activeCell="F15" sqref="F15"/>
    </sheetView>
  </sheetViews>
  <sheetFormatPr defaultRowHeight="12.75"/>
  <cols>
    <col min="1" max="1" width="14.7109375" customWidth="1"/>
    <col min="5" max="5" width="13.28515625" customWidth="1"/>
    <col min="6" max="6" width="17" customWidth="1"/>
    <col min="7" max="7" width="16.42578125" customWidth="1"/>
    <col min="8" max="8" width="7.5703125" customWidth="1"/>
    <col min="9" max="9" width="9.140625" customWidth="1"/>
    <col min="12" max="12" width="19.85546875" customWidth="1"/>
  </cols>
  <sheetData>
    <row r="1" spans="1:13" ht="16.5" customHeight="1">
      <c r="A1" s="47"/>
      <c r="B1" s="48" t="s">
        <v>34</v>
      </c>
      <c r="C1" s="48"/>
      <c r="D1" s="48"/>
      <c r="E1" s="48"/>
      <c r="F1" s="48"/>
      <c r="G1" s="48"/>
      <c r="H1" s="48"/>
      <c r="I1" s="48"/>
      <c r="J1" s="49" t="s">
        <v>24</v>
      </c>
      <c r="K1" s="49"/>
      <c r="L1" s="13" t="s">
        <v>36</v>
      </c>
    </row>
    <row r="2" spans="1:13" ht="16.5" customHeight="1">
      <c r="A2" s="47"/>
      <c r="B2" s="48"/>
      <c r="C2" s="48"/>
      <c r="D2" s="48"/>
      <c r="E2" s="48"/>
      <c r="F2" s="48"/>
      <c r="G2" s="48"/>
      <c r="H2" s="48"/>
      <c r="I2" s="48"/>
      <c r="J2" s="49" t="s">
        <v>25</v>
      </c>
      <c r="K2" s="49"/>
      <c r="L2" s="13" t="s">
        <v>35</v>
      </c>
    </row>
    <row r="3" spans="1:13" ht="16.5" customHeight="1">
      <c r="A3" s="47"/>
      <c r="B3" s="48"/>
      <c r="C3" s="48"/>
      <c r="D3" s="48"/>
      <c r="E3" s="48"/>
      <c r="F3" s="48"/>
      <c r="G3" s="48"/>
      <c r="H3" s="48"/>
      <c r="I3" s="48"/>
      <c r="J3" s="49" t="s">
        <v>26</v>
      </c>
      <c r="K3" s="49"/>
      <c r="L3" s="14" t="s">
        <v>39</v>
      </c>
    </row>
    <row r="4" spans="1:13" ht="16.5" customHeight="1">
      <c r="A4" s="47"/>
      <c r="B4" s="48"/>
      <c r="C4" s="48"/>
      <c r="D4" s="48"/>
      <c r="E4" s="48"/>
      <c r="F4" s="48"/>
      <c r="G4" s="48"/>
      <c r="H4" s="48"/>
      <c r="I4" s="48"/>
      <c r="J4" s="49" t="s">
        <v>27</v>
      </c>
      <c r="K4" s="49"/>
      <c r="L4" s="15">
        <v>45413</v>
      </c>
    </row>
    <row r="5" spans="1:13" ht="16.5" customHeight="1">
      <c r="A5" s="9"/>
      <c r="B5" s="10"/>
      <c r="C5" s="10"/>
      <c r="D5" s="10"/>
      <c r="E5" s="10"/>
      <c r="F5" s="10"/>
      <c r="G5" s="10"/>
      <c r="H5" s="10"/>
      <c r="I5" s="10"/>
      <c r="J5" s="11"/>
      <c r="K5" s="11"/>
      <c r="L5" s="12"/>
    </row>
    <row r="6" spans="1:13">
      <c r="A6" s="5" t="s">
        <v>28</v>
      </c>
    </row>
    <row r="7" spans="1:13" ht="15.75" customHeight="1">
      <c r="A7" s="5"/>
    </row>
    <row r="8" spans="1:13">
      <c r="A8" s="5" t="s">
        <v>31</v>
      </c>
    </row>
    <row r="9" spans="1:13">
      <c r="A9" s="5" t="s">
        <v>30</v>
      </c>
    </row>
    <row r="10" spans="1:13">
      <c r="A10" s="5" t="s">
        <v>29</v>
      </c>
    </row>
    <row r="11" spans="1:13">
      <c r="A11" s="5" t="s">
        <v>32</v>
      </c>
    </row>
    <row r="12" spans="1:13" ht="14.45" customHeight="1">
      <c r="A12" s="5" t="s">
        <v>33</v>
      </c>
    </row>
    <row r="16" spans="1:13">
      <c r="A16" s="18" t="s">
        <v>38</v>
      </c>
      <c r="B16" s="19"/>
      <c r="C16" s="19"/>
      <c r="D16" s="19"/>
      <c r="E16" s="19"/>
      <c r="F16" s="19"/>
      <c r="G16" s="19"/>
      <c r="H16" s="19"/>
      <c r="I16" s="19"/>
      <c r="J16" s="19"/>
      <c r="K16" s="19"/>
      <c r="L16" s="19"/>
      <c r="M16" s="19"/>
    </row>
    <row r="18" spans="1:1" ht="15">
      <c r="A18" s="20"/>
    </row>
  </sheetData>
  <mergeCells count="6">
    <mergeCell ref="A1:A4"/>
    <mergeCell ref="B1:I4"/>
    <mergeCell ref="J1:K1"/>
    <mergeCell ref="J2:K2"/>
    <mergeCell ref="J3:K3"/>
    <mergeCell ref="J4:K4"/>
  </mergeCells>
  <phoneticPr fontId="4" type="noConversion"/>
  <pageMargins left="0.74803149606299202" right="0.74803149606299202" top="0.98425196850393704" bottom="0.98425196850393704" header="0.511811023622047" footer="0.511811023622047"/>
  <pageSetup paperSize="9" scale="8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138"/>
  <sheetViews>
    <sheetView showGridLines="0" tabSelected="1" showWhiteSpace="0" zoomScaleNormal="100" workbookViewId="0">
      <selection activeCell="B6" sqref="B6"/>
    </sheetView>
  </sheetViews>
  <sheetFormatPr defaultColWidth="13.85546875" defaultRowHeight="12.75"/>
  <cols>
    <col min="1" max="1" width="14.140625" style="3" customWidth="1"/>
    <col min="2" max="2" width="104.5703125" style="3" customWidth="1"/>
    <col min="3" max="3" width="8.85546875" style="43" customWidth="1"/>
    <col min="4" max="4" width="18.5703125" style="3" customWidth="1"/>
    <col min="5" max="10" width="9.7109375" style="3" bestFit="1" customWidth="1"/>
    <col min="11" max="11" width="8.7109375" style="3" bestFit="1" customWidth="1"/>
    <col min="12" max="13" width="10.28515625" style="3" customWidth="1"/>
    <col min="14" max="15" width="10.85546875" style="3" customWidth="1"/>
    <col min="16" max="17" width="10.5703125" style="3" customWidth="1"/>
    <col min="18" max="16384" width="13.85546875" style="3"/>
  </cols>
  <sheetData>
    <row r="1" spans="1:17" ht="16.5" customHeight="1">
      <c r="A1" s="47"/>
      <c r="B1" s="48" t="s">
        <v>34</v>
      </c>
      <c r="C1" s="48"/>
      <c r="D1" s="48"/>
      <c r="E1" s="48"/>
      <c r="F1" s="48"/>
      <c r="G1" s="48"/>
      <c r="H1" s="48"/>
      <c r="I1" s="48"/>
      <c r="J1" s="48"/>
      <c r="K1" s="48"/>
      <c r="L1" s="48"/>
      <c r="M1" s="48"/>
      <c r="N1" s="51" t="s">
        <v>24</v>
      </c>
      <c r="O1" s="51"/>
      <c r="P1" s="53" t="s">
        <v>36</v>
      </c>
      <c r="Q1" s="53"/>
    </row>
    <row r="2" spans="1:17" ht="16.5" customHeight="1">
      <c r="A2" s="47"/>
      <c r="B2" s="48"/>
      <c r="C2" s="48"/>
      <c r="D2" s="48"/>
      <c r="E2" s="48"/>
      <c r="F2" s="48"/>
      <c r="G2" s="48"/>
      <c r="H2" s="48"/>
      <c r="I2" s="48"/>
      <c r="J2" s="48"/>
      <c r="K2" s="48"/>
      <c r="L2" s="48"/>
      <c r="M2" s="48"/>
      <c r="N2" s="51" t="s">
        <v>25</v>
      </c>
      <c r="O2" s="51"/>
      <c r="P2" s="53" t="s">
        <v>35</v>
      </c>
      <c r="Q2" s="54"/>
    </row>
    <row r="3" spans="1:17" ht="16.5" customHeight="1">
      <c r="A3" s="47"/>
      <c r="B3" s="48"/>
      <c r="C3" s="48"/>
      <c r="D3" s="48"/>
      <c r="E3" s="48"/>
      <c r="F3" s="48"/>
      <c r="G3" s="48"/>
      <c r="H3" s="48"/>
      <c r="I3" s="48"/>
      <c r="J3" s="48"/>
      <c r="K3" s="48"/>
      <c r="L3" s="48"/>
      <c r="M3" s="48"/>
      <c r="N3" s="51" t="s">
        <v>26</v>
      </c>
      <c r="O3" s="51"/>
      <c r="P3" s="55" t="s">
        <v>39</v>
      </c>
      <c r="Q3" s="56" t="s">
        <v>39</v>
      </c>
    </row>
    <row r="4" spans="1:17" ht="16.5" customHeight="1">
      <c r="A4" s="47"/>
      <c r="B4" s="48"/>
      <c r="C4" s="48"/>
      <c r="D4" s="48"/>
      <c r="E4" s="48"/>
      <c r="F4" s="48"/>
      <c r="G4" s="48"/>
      <c r="H4" s="48"/>
      <c r="I4" s="48"/>
      <c r="J4" s="48"/>
      <c r="K4" s="48"/>
      <c r="L4" s="48"/>
      <c r="M4" s="48"/>
      <c r="N4" s="51" t="s">
        <v>27</v>
      </c>
      <c r="O4" s="51"/>
      <c r="P4" s="57">
        <v>45413</v>
      </c>
      <c r="Q4" s="58">
        <v>45413</v>
      </c>
    </row>
    <row r="5" spans="1:17" ht="16.5" customHeight="1"/>
    <row r="6" spans="1:17" ht="28.5" customHeight="1">
      <c r="A6" s="8" t="s">
        <v>16</v>
      </c>
      <c r="B6" s="40" t="s">
        <v>117</v>
      </c>
      <c r="D6" s="52" t="s">
        <v>37</v>
      </c>
      <c r="E6" s="52"/>
      <c r="F6" s="52"/>
      <c r="G6" s="52"/>
      <c r="H6" s="52"/>
      <c r="I6" s="52"/>
      <c r="J6" s="52"/>
      <c r="K6" s="52"/>
      <c r="L6" s="52"/>
      <c r="M6" s="52"/>
      <c r="N6" s="52"/>
      <c r="O6" s="52"/>
      <c r="P6" s="52"/>
      <c r="Q6" s="52"/>
    </row>
    <row r="7" spans="1:17">
      <c r="E7" s="4"/>
      <c r="F7" s="4"/>
      <c r="G7" s="4"/>
      <c r="H7" s="4"/>
      <c r="I7" s="4"/>
      <c r="J7" s="4"/>
    </row>
    <row r="8" spans="1:17" ht="25.5">
      <c r="A8" s="23" t="s">
        <v>0</v>
      </c>
      <c r="B8" s="23" t="s">
        <v>23</v>
      </c>
      <c r="C8" s="32" t="s">
        <v>2</v>
      </c>
      <c r="D8" s="32" t="s">
        <v>15</v>
      </c>
      <c r="E8" s="32" t="s">
        <v>3</v>
      </c>
      <c r="F8" s="32" t="s">
        <v>4</v>
      </c>
      <c r="G8" s="32" t="s">
        <v>5</v>
      </c>
      <c r="H8" s="32" t="s">
        <v>6</v>
      </c>
      <c r="I8" s="32" t="s">
        <v>7</v>
      </c>
      <c r="J8" s="32" t="s">
        <v>8</v>
      </c>
      <c r="K8" s="32" t="s">
        <v>1</v>
      </c>
      <c r="L8" s="33" t="s">
        <v>9</v>
      </c>
      <c r="M8" s="33" t="s">
        <v>10</v>
      </c>
      <c r="N8" s="33" t="s">
        <v>11</v>
      </c>
      <c r="O8" s="33" t="s">
        <v>12</v>
      </c>
      <c r="P8" s="33" t="s">
        <v>13</v>
      </c>
      <c r="Q8" s="33" t="s">
        <v>14</v>
      </c>
    </row>
    <row r="9" spans="1:17" ht="18">
      <c r="A9" s="21"/>
      <c r="B9" s="26" t="s">
        <v>42</v>
      </c>
      <c r="C9" s="34"/>
      <c r="D9" s="6"/>
      <c r="E9" s="2"/>
      <c r="F9" s="2"/>
      <c r="G9" s="2"/>
      <c r="H9" s="2"/>
      <c r="I9" s="2"/>
      <c r="J9" s="2"/>
      <c r="K9" s="2"/>
      <c r="L9" s="17">
        <f t="shared" ref="L9" si="0">E9*C9</f>
        <v>0</v>
      </c>
      <c r="M9" s="7">
        <f>C9*F9</f>
        <v>0</v>
      </c>
      <c r="N9" s="7">
        <f>G9*C9</f>
        <v>0</v>
      </c>
      <c r="O9" s="7">
        <f>H9*C9</f>
        <v>0</v>
      </c>
      <c r="P9" s="7">
        <f>I9*C9</f>
        <v>0</v>
      </c>
      <c r="Q9" s="7">
        <f>J9*C9</f>
        <v>0</v>
      </c>
    </row>
    <row r="10" spans="1:17" ht="15.75">
      <c r="A10" s="21"/>
      <c r="B10" s="27" t="s">
        <v>43</v>
      </c>
      <c r="C10" s="34"/>
      <c r="D10" s="1"/>
      <c r="E10" s="2"/>
      <c r="F10" s="2"/>
      <c r="G10" s="2"/>
      <c r="H10" s="2"/>
      <c r="I10" s="2"/>
      <c r="J10" s="2"/>
      <c r="K10" s="2"/>
      <c r="L10" s="17"/>
      <c r="M10" s="7"/>
      <c r="N10" s="7"/>
      <c r="O10" s="7"/>
      <c r="P10" s="7"/>
      <c r="Q10" s="7"/>
    </row>
    <row r="11" spans="1:17" ht="63">
      <c r="A11" s="22"/>
      <c r="B11" s="28" t="s">
        <v>44</v>
      </c>
      <c r="C11" s="34"/>
      <c r="D11" s="1"/>
      <c r="E11" s="16"/>
      <c r="F11" s="2"/>
      <c r="G11" s="2"/>
      <c r="H11" s="2"/>
      <c r="I11" s="2"/>
      <c r="J11" s="2"/>
      <c r="K11" s="2"/>
      <c r="L11" s="17"/>
      <c r="M11" s="7"/>
      <c r="N11" s="7"/>
      <c r="O11" s="7"/>
      <c r="P11" s="7"/>
      <c r="Q11" s="7"/>
    </row>
    <row r="12" spans="1:17" ht="15.75">
      <c r="A12" s="22"/>
      <c r="B12" s="27" t="s">
        <v>45</v>
      </c>
      <c r="C12" s="34"/>
      <c r="D12" s="1"/>
      <c r="E12" s="16"/>
      <c r="F12" s="2"/>
      <c r="G12" s="2"/>
      <c r="H12" s="2"/>
      <c r="I12" s="2"/>
      <c r="J12" s="2"/>
      <c r="K12" s="2"/>
      <c r="L12" s="17"/>
      <c r="M12" s="7"/>
      <c r="N12" s="7"/>
      <c r="O12" s="7"/>
      <c r="P12" s="7"/>
      <c r="Q12" s="7"/>
    </row>
    <row r="13" spans="1:17" ht="15.75">
      <c r="A13" s="22"/>
      <c r="B13" s="30" t="s">
        <v>46</v>
      </c>
      <c r="C13" s="34"/>
      <c r="D13" s="7"/>
      <c r="E13" s="16"/>
      <c r="F13" s="2"/>
      <c r="G13" s="2"/>
      <c r="H13" s="2"/>
      <c r="I13" s="2"/>
      <c r="J13" s="2"/>
      <c r="K13" s="2"/>
      <c r="L13" s="17"/>
      <c r="M13" s="7"/>
      <c r="N13" s="7"/>
      <c r="O13" s="7"/>
      <c r="P13" s="7"/>
      <c r="Q13" s="7"/>
    </row>
    <row r="14" spans="1:17" ht="15.75">
      <c r="A14" s="21"/>
      <c r="B14" s="29" t="s">
        <v>47</v>
      </c>
      <c r="C14" s="34"/>
      <c r="D14" s="1"/>
      <c r="E14" s="16"/>
      <c r="F14" s="2"/>
      <c r="G14" s="2"/>
      <c r="H14" s="2"/>
      <c r="I14" s="2"/>
      <c r="J14" s="2"/>
      <c r="K14" s="2"/>
      <c r="L14" s="17"/>
      <c r="M14" s="7"/>
      <c r="N14" s="7"/>
      <c r="O14" s="7"/>
      <c r="P14" s="7"/>
      <c r="Q14" s="7"/>
    </row>
    <row r="15" spans="1:17" ht="15.75">
      <c r="A15" s="22"/>
      <c r="B15" s="29" t="s">
        <v>48</v>
      </c>
      <c r="C15" s="34"/>
      <c r="D15" s="1"/>
      <c r="E15" s="16"/>
      <c r="F15" s="2"/>
      <c r="G15" s="2"/>
      <c r="H15" s="2"/>
      <c r="I15" s="2"/>
      <c r="J15" s="2"/>
      <c r="K15" s="2"/>
      <c r="L15" s="17"/>
      <c r="M15" s="7"/>
      <c r="N15" s="7"/>
      <c r="O15" s="7"/>
      <c r="P15" s="7"/>
      <c r="Q15" s="7"/>
    </row>
    <row r="16" spans="1:17" ht="15.75">
      <c r="A16" s="22"/>
      <c r="B16" s="29" t="s">
        <v>49</v>
      </c>
      <c r="C16" s="34"/>
      <c r="D16" s="1"/>
      <c r="E16" s="16"/>
      <c r="F16" s="2"/>
      <c r="G16" s="2"/>
      <c r="H16" s="2"/>
      <c r="I16" s="2"/>
      <c r="J16" s="2"/>
      <c r="K16" s="2"/>
      <c r="L16" s="17"/>
      <c r="M16" s="7"/>
      <c r="N16" s="7"/>
      <c r="O16" s="7"/>
      <c r="P16" s="7"/>
      <c r="Q16" s="7"/>
    </row>
    <row r="17" spans="1:17" ht="15.75">
      <c r="A17" s="22"/>
      <c r="B17" s="29" t="s">
        <v>50</v>
      </c>
      <c r="C17" s="34"/>
      <c r="D17" s="7"/>
      <c r="E17" s="16"/>
      <c r="F17" s="2"/>
      <c r="G17" s="2"/>
      <c r="H17" s="2"/>
      <c r="I17" s="2"/>
      <c r="J17" s="2"/>
      <c r="K17" s="2"/>
      <c r="L17" s="17"/>
      <c r="M17" s="7"/>
      <c r="N17" s="7"/>
      <c r="O17" s="7"/>
      <c r="P17" s="7"/>
      <c r="Q17" s="7"/>
    </row>
    <row r="18" spans="1:17" ht="15.75">
      <c r="A18" s="22"/>
      <c r="B18" s="29" t="s">
        <v>51</v>
      </c>
      <c r="C18" s="34"/>
      <c r="D18" s="1"/>
      <c r="E18" s="16"/>
      <c r="F18" s="2"/>
      <c r="G18" s="2"/>
      <c r="H18" s="2"/>
      <c r="I18" s="2"/>
      <c r="J18" s="2"/>
      <c r="K18" s="2"/>
      <c r="L18" s="17"/>
      <c r="M18" s="7"/>
      <c r="N18" s="7"/>
      <c r="O18" s="7"/>
      <c r="P18" s="7"/>
      <c r="Q18" s="7"/>
    </row>
    <row r="19" spans="1:17" ht="15.75">
      <c r="A19" s="22"/>
      <c r="B19" s="29" t="s">
        <v>52</v>
      </c>
      <c r="C19" s="34"/>
      <c r="D19" s="1"/>
      <c r="E19" s="16"/>
      <c r="F19" s="2"/>
      <c r="G19" s="2"/>
      <c r="H19" s="2"/>
      <c r="I19" s="2"/>
      <c r="J19" s="2"/>
      <c r="K19" s="2"/>
      <c r="L19" s="17"/>
      <c r="M19" s="7"/>
      <c r="N19" s="7"/>
      <c r="O19" s="7"/>
      <c r="P19" s="7"/>
      <c r="Q19" s="7"/>
    </row>
    <row r="20" spans="1:17" ht="31.5">
      <c r="A20" s="22"/>
      <c r="B20" s="29" t="s">
        <v>53</v>
      </c>
      <c r="C20" s="34"/>
      <c r="D20" s="1"/>
      <c r="E20" s="16"/>
      <c r="F20" s="2"/>
      <c r="G20" s="2"/>
      <c r="H20" s="2"/>
      <c r="I20" s="2"/>
      <c r="J20" s="2"/>
      <c r="K20" s="2"/>
      <c r="L20" s="17"/>
      <c r="M20" s="7"/>
      <c r="N20" s="7"/>
      <c r="O20" s="7"/>
      <c r="P20" s="7"/>
      <c r="Q20" s="7"/>
    </row>
    <row r="21" spans="1:17" ht="15.75">
      <c r="A21" s="22"/>
      <c r="B21" s="29" t="s">
        <v>54</v>
      </c>
      <c r="C21" s="34"/>
      <c r="D21" s="1"/>
      <c r="E21" s="16"/>
      <c r="F21" s="2"/>
      <c r="G21" s="2"/>
      <c r="H21" s="2"/>
      <c r="I21" s="2"/>
      <c r="J21" s="2"/>
      <c r="K21" s="2"/>
      <c r="L21" s="17"/>
      <c r="M21" s="7"/>
      <c r="N21" s="7"/>
      <c r="O21" s="7"/>
      <c r="P21" s="7"/>
      <c r="Q21" s="7"/>
    </row>
    <row r="22" spans="1:17" ht="15.75">
      <c r="A22" s="22"/>
      <c r="B22" s="29" t="s">
        <v>55</v>
      </c>
      <c r="C22" s="34"/>
      <c r="D22" s="1"/>
      <c r="E22" s="16"/>
      <c r="F22" s="2"/>
      <c r="G22" s="2"/>
      <c r="H22" s="2"/>
      <c r="I22" s="2"/>
      <c r="J22" s="2"/>
      <c r="K22" s="2"/>
      <c r="L22" s="17"/>
      <c r="M22" s="7"/>
      <c r="N22" s="7"/>
      <c r="O22" s="7"/>
      <c r="P22" s="7"/>
      <c r="Q22" s="7"/>
    </row>
    <row r="23" spans="1:17" ht="15.75">
      <c r="A23" s="22"/>
      <c r="B23" s="30" t="s">
        <v>56</v>
      </c>
      <c r="C23" s="34"/>
      <c r="D23" s="1"/>
      <c r="E23" s="16"/>
      <c r="F23" s="2"/>
      <c r="G23" s="2"/>
      <c r="H23" s="2"/>
      <c r="I23" s="2"/>
      <c r="J23" s="2"/>
      <c r="K23" s="2"/>
      <c r="L23" s="17"/>
      <c r="M23" s="7"/>
      <c r="N23" s="7"/>
      <c r="O23" s="7"/>
      <c r="P23" s="7"/>
      <c r="Q23" s="7"/>
    </row>
    <row r="24" spans="1:17" ht="15.75">
      <c r="A24" s="22"/>
      <c r="B24" s="29" t="s">
        <v>57</v>
      </c>
      <c r="C24" s="34"/>
      <c r="D24" s="1"/>
      <c r="E24" s="16"/>
      <c r="F24" s="2"/>
      <c r="G24" s="2"/>
      <c r="H24" s="2"/>
      <c r="I24" s="2"/>
      <c r="J24" s="2"/>
      <c r="K24" s="2"/>
      <c r="L24" s="17"/>
      <c r="M24" s="7"/>
      <c r="N24" s="7"/>
      <c r="O24" s="7"/>
      <c r="P24" s="7"/>
      <c r="Q24" s="7"/>
    </row>
    <row r="25" spans="1:17" ht="15.75">
      <c r="A25" s="22"/>
      <c r="B25" s="29" t="s">
        <v>118</v>
      </c>
      <c r="C25" s="34"/>
      <c r="D25" s="1"/>
      <c r="E25" s="16"/>
      <c r="F25" s="2"/>
      <c r="G25" s="2"/>
      <c r="H25" s="2"/>
      <c r="I25" s="2"/>
      <c r="J25" s="2"/>
      <c r="K25" s="2"/>
      <c r="L25" s="17"/>
      <c r="M25" s="7"/>
      <c r="N25" s="7"/>
      <c r="O25" s="7"/>
      <c r="P25" s="7"/>
      <c r="Q25" s="7"/>
    </row>
    <row r="26" spans="1:17" ht="15.75">
      <c r="A26" s="22"/>
      <c r="B26" s="27" t="s">
        <v>119</v>
      </c>
      <c r="C26" s="34"/>
      <c r="D26" s="1"/>
      <c r="E26" s="16"/>
      <c r="F26" s="2"/>
      <c r="G26" s="2"/>
      <c r="H26" s="2"/>
      <c r="I26" s="2"/>
      <c r="J26" s="2"/>
      <c r="K26" s="2"/>
      <c r="L26" s="17"/>
      <c r="M26" s="7"/>
      <c r="N26" s="7"/>
      <c r="O26" s="7"/>
      <c r="P26" s="7"/>
      <c r="Q26" s="7"/>
    </row>
    <row r="27" spans="1:17" ht="31.5">
      <c r="A27" s="22"/>
      <c r="B27" s="45" t="s">
        <v>58</v>
      </c>
      <c r="C27" s="34">
        <v>0.05</v>
      </c>
      <c r="D27" s="1"/>
      <c r="E27" s="16"/>
      <c r="F27" s="2"/>
      <c r="G27" s="2"/>
      <c r="H27" s="2"/>
      <c r="I27" s="2"/>
      <c r="J27" s="2"/>
      <c r="K27" s="2"/>
      <c r="L27" s="17"/>
      <c r="M27" s="7"/>
      <c r="N27" s="7"/>
      <c r="O27" s="7"/>
      <c r="P27" s="7"/>
      <c r="Q27" s="7"/>
    </row>
    <row r="28" spans="1:17" ht="31.5">
      <c r="A28" s="22"/>
      <c r="B28" s="45" t="s">
        <v>59</v>
      </c>
      <c r="C28" s="34">
        <v>0.02</v>
      </c>
      <c r="D28" s="1"/>
      <c r="E28" s="16"/>
      <c r="F28" s="2"/>
      <c r="G28" s="2"/>
      <c r="H28" s="2"/>
      <c r="I28" s="2"/>
      <c r="J28" s="2"/>
      <c r="K28" s="2"/>
      <c r="L28" s="17"/>
      <c r="M28" s="7"/>
      <c r="N28" s="7"/>
      <c r="O28" s="7"/>
      <c r="P28" s="7"/>
      <c r="Q28" s="7"/>
    </row>
    <row r="29" spans="1:17" ht="31.5">
      <c r="A29" s="22"/>
      <c r="B29" s="45" t="s">
        <v>60</v>
      </c>
      <c r="C29" s="34">
        <v>0.05</v>
      </c>
      <c r="D29" s="1"/>
      <c r="E29" s="16"/>
      <c r="F29" s="2"/>
      <c r="G29" s="2"/>
      <c r="H29" s="2"/>
      <c r="I29" s="2"/>
      <c r="J29" s="2"/>
      <c r="K29" s="2"/>
      <c r="L29" s="17"/>
      <c r="M29" s="7"/>
      <c r="N29" s="7"/>
      <c r="O29" s="7"/>
      <c r="P29" s="7"/>
      <c r="Q29" s="7"/>
    </row>
    <row r="30" spans="1:17" ht="15.75">
      <c r="A30" s="22"/>
      <c r="B30" s="27" t="s">
        <v>120</v>
      </c>
      <c r="C30" s="34"/>
      <c r="D30" s="1"/>
      <c r="E30" s="16"/>
      <c r="F30" s="2"/>
      <c r="G30" s="2"/>
      <c r="H30" s="2"/>
      <c r="I30" s="2"/>
      <c r="J30" s="2"/>
      <c r="K30" s="2"/>
      <c r="L30" s="17"/>
      <c r="M30" s="7"/>
      <c r="N30" s="7"/>
      <c r="O30" s="7"/>
      <c r="P30" s="7"/>
      <c r="Q30" s="7"/>
    </row>
    <row r="31" spans="1:17" ht="15.75">
      <c r="A31" s="22"/>
      <c r="B31" s="28" t="s">
        <v>61</v>
      </c>
      <c r="C31" s="34"/>
      <c r="D31" s="1"/>
      <c r="E31" s="16"/>
      <c r="F31" s="2"/>
      <c r="G31" s="2"/>
      <c r="H31" s="2"/>
      <c r="I31" s="2"/>
      <c r="J31" s="2"/>
      <c r="K31" s="2"/>
      <c r="L31" s="17"/>
      <c r="M31" s="7"/>
      <c r="N31" s="7"/>
      <c r="O31" s="7"/>
      <c r="P31" s="7"/>
      <c r="Q31" s="7"/>
    </row>
    <row r="32" spans="1:17" ht="47.25">
      <c r="A32" s="22"/>
      <c r="B32" s="41" t="s">
        <v>164</v>
      </c>
      <c r="C32" s="34">
        <v>0.02</v>
      </c>
      <c r="D32" s="1"/>
      <c r="E32" s="16"/>
      <c r="F32" s="2"/>
      <c r="G32" s="2"/>
      <c r="H32" s="2"/>
      <c r="I32" s="2"/>
      <c r="J32" s="2"/>
      <c r="K32" s="2"/>
      <c r="L32" s="17"/>
      <c r="M32" s="7"/>
      <c r="N32" s="7"/>
      <c r="O32" s="7"/>
      <c r="P32" s="7"/>
      <c r="Q32" s="7"/>
    </row>
    <row r="33" spans="1:17" ht="18">
      <c r="A33" s="22"/>
      <c r="B33" s="26" t="s">
        <v>62</v>
      </c>
      <c r="C33" s="34"/>
      <c r="D33" s="1"/>
      <c r="E33" s="16"/>
      <c r="F33" s="2"/>
      <c r="G33" s="2"/>
      <c r="H33" s="2"/>
      <c r="I33" s="2"/>
      <c r="J33" s="2"/>
      <c r="K33" s="2"/>
      <c r="L33" s="17"/>
      <c r="M33" s="7"/>
      <c r="N33" s="7"/>
      <c r="O33" s="7"/>
      <c r="P33" s="7"/>
      <c r="Q33" s="7"/>
    </row>
    <row r="34" spans="1:17" ht="15.75">
      <c r="A34" s="22"/>
      <c r="B34" s="27" t="s">
        <v>63</v>
      </c>
      <c r="C34" s="34"/>
      <c r="D34" s="1"/>
      <c r="E34" s="16"/>
      <c r="F34" s="2"/>
      <c r="G34" s="2"/>
      <c r="H34" s="2"/>
      <c r="I34" s="2"/>
      <c r="J34" s="2"/>
      <c r="K34" s="2"/>
      <c r="L34" s="17"/>
      <c r="M34" s="7"/>
      <c r="N34" s="7"/>
      <c r="O34" s="7"/>
      <c r="P34" s="7"/>
      <c r="Q34" s="7"/>
    </row>
    <row r="35" spans="1:17" ht="31.5">
      <c r="A35" s="22"/>
      <c r="B35" s="29" t="s">
        <v>64</v>
      </c>
      <c r="C35" s="34">
        <v>0.05</v>
      </c>
      <c r="D35" s="1"/>
      <c r="E35" s="16"/>
      <c r="F35" s="2"/>
      <c r="G35" s="2"/>
      <c r="H35" s="2"/>
      <c r="I35" s="2"/>
      <c r="J35" s="2"/>
      <c r="K35" s="2"/>
      <c r="L35" s="17"/>
      <c r="M35" s="7"/>
      <c r="N35" s="7"/>
      <c r="O35" s="7"/>
      <c r="P35" s="7"/>
      <c r="Q35" s="7"/>
    </row>
    <row r="36" spans="1:17" ht="31.5">
      <c r="A36" s="22"/>
      <c r="B36" s="29" t="s">
        <v>65</v>
      </c>
      <c r="C36" s="34">
        <v>0.05</v>
      </c>
      <c r="D36" s="1"/>
      <c r="E36" s="16"/>
      <c r="F36" s="2"/>
      <c r="G36" s="2"/>
      <c r="H36" s="2"/>
      <c r="I36" s="2"/>
      <c r="J36" s="2"/>
      <c r="K36" s="2"/>
      <c r="L36" s="17"/>
      <c r="M36" s="7"/>
      <c r="N36" s="7"/>
      <c r="O36" s="7"/>
      <c r="P36" s="7"/>
      <c r="Q36" s="7"/>
    </row>
    <row r="37" spans="1:17" ht="15.75">
      <c r="A37" s="22"/>
      <c r="B37" s="27" t="s">
        <v>121</v>
      </c>
      <c r="C37" s="34"/>
      <c r="D37" s="1"/>
      <c r="E37" s="16"/>
      <c r="F37" s="2"/>
      <c r="G37" s="2"/>
      <c r="H37" s="2"/>
      <c r="I37" s="2"/>
      <c r="J37" s="2"/>
      <c r="K37" s="2"/>
      <c r="L37" s="17"/>
      <c r="M37" s="7"/>
      <c r="N37" s="7"/>
      <c r="O37" s="7"/>
      <c r="P37" s="7"/>
      <c r="Q37" s="7"/>
    </row>
    <row r="38" spans="1:17" ht="15.75">
      <c r="A38" s="22"/>
      <c r="B38" s="28" t="s">
        <v>66</v>
      </c>
      <c r="C38" s="34"/>
      <c r="D38" s="1"/>
      <c r="E38" s="16"/>
      <c r="F38" s="2"/>
      <c r="G38" s="2"/>
      <c r="H38" s="2"/>
      <c r="I38" s="2"/>
      <c r="J38" s="2"/>
      <c r="K38" s="2"/>
      <c r="L38" s="17"/>
      <c r="M38" s="7"/>
      <c r="N38" s="7"/>
      <c r="O38" s="7"/>
      <c r="P38" s="7"/>
      <c r="Q38" s="7"/>
    </row>
    <row r="39" spans="1:17" ht="78.75">
      <c r="A39" s="22"/>
      <c r="B39" s="29" t="s">
        <v>67</v>
      </c>
      <c r="C39" s="34">
        <v>0.01</v>
      </c>
      <c r="D39" s="1"/>
      <c r="E39" s="16"/>
      <c r="F39" s="2"/>
      <c r="G39" s="2"/>
      <c r="H39" s="2"/>
      <c r="I39" s="2"/>
      <c r="J39" s="2"/>
      <c r="K39" s="2"/>
      <c r="L39" s="17"/>
      <c r="M39" s="7"/>
      <c r="N39" s="7"/>
      <c r="O39" s="7"/>
      <c r="P39" s="7"/>
      <c r="Q39" s="7"/>
    </row>
    <row r="40" spans="1:17" ht="15.75">
      <c r="A40" s="22"/>
      <c r="B40" s="29" t="s">
        <v>68</v>
      </c>
      <c r="C40" s="34">
        <v>0.04</v>
      </c>
      <c r="D40" s="1"/>
      <c r="E40" s="16"/>
      <c r="F40" s="2"/>
      <c r="G40" s="2"/>
      <c r="H40" s="2"/>
      <c r="I40" s="2"/>
      <c r="J40" s="2"/>
      <c r="K40" s="2"/>
      <c r="L40" s="17"/>
      <c r="M40" s="7"/>
      <c r="N40" s="7"/>
      <c r="O40" s="7"/>
      <c r="P40" s="7"/>
      <c r="Q40" s="7"/>
    </row>
    <row r="41" spans="1:17" ht="47.25">
      <c r="A41" s="22"/>
      <c r="B41" s="29" t="s">
        <v>69</v>
      </c>
      <c r="C41" s="34">
        <v>0.02</v>
      </c>
      <c r="D41" s="1"/>
      <c r="E41" s="16"/>
      <c r="F41" s="2"/>
      <c r="G41" s="2"/>
      <c r="H41" s="2"/>
      <c r="I41" s="2"/>
      <c r="J41" s="2"/>
      <c r="K41" s="2"/>
      <c r="L41" s="17"/>
      <c r="M41" s="7"/>
      <c r="N41" s="7"/>
      <c r="O41" s="7"/>
      <c r="P41" s="7"/>
      <c r="Q41" s="7"/>
    </row>
    <row r="42" spans="1:17" ht="31.5">
      <c r="A42" s="22"/>
      <c r="B42" s="29" t="s">
        <v>70</v>
      </c>
      <c r="C42" s="34">
        <v>0.02</v>
      </c>
      <c r="D42" s="1"/>
      <c r="E42" s="16"/>
      <c r="F42" s="2"/>
      <c r="G42" s="2"/>
      <c r="H42" s="2"/>
      <c r="I42" s="2"/>
      <c r="J42" s="2"/>
      <c r="K42" s="2"/>
      <c r="L42" s="17"/>
      <c r="M42" s="7"/>
      <c r="N42" s="7"/>
      <c r="O42" s="7"/>
      <c r="P42" s="7"/>
      <c r="Q42" s="7"/>
    </row>
    <row r="43" spans="1:17" ht="47.25">
      <c r="A43" s="22"/>
      <c r="B43" s="29" t="s">
        <v>71</v>
      </c>
      <c r="C43" s="34">
        <v>0.01</v>
      </c>
      <c r="D43" s="1"/>
      <c r="E43" s="16"/>
      <c r="F43" s="2"/>
      <c r="G43" s="2"/>
      <c r="H43" s="2"/>
      <c r="I43" s="2"/>
      <c r="J43" s="2"/>
      <c r="K43" s="2"/>
      <c r="L43" s="17"/>
      <c r="M43" s="7"/>
      <c r="N43" s="7"/>
      <c r="O43" s="7"/>
      <c r="P43" s="7"/>
      <c r="Q43" s="7"/>
    </row>
    <row r="44" spans="1:17" ht="47.25">
      <c r="A44" s="22"/>
      <c r="B44" s="29" t="s">
        <v>72</v>
      </c>
      <c r="C44" s="34">
        <v>0.02</v>
      </c>
      <c r="D44" s="1"/>
      <c r="E44" s="16"/>
      <c r="F44" s="2"/>
      <c r="G44" s="2"/>
      <c r="H44" s="2"/>
      <c r="I44" s="2"/>
      <c r="J44" s="2"/>
      <c r="K44" s="2"/>
      <c r="L44" s="17"/>
      <c r="M44" s="7"/>
      <c r="N44" s="7"/>
      <c r="O44" s="7"/>
      <c r="P44" s="7"/>
      <c r="Q44" s="7"/>
    </row>
    <row r="45" spans="1:17" ht="15.75">
      <c r="A45" s="22"/>
      <c r="B45" s="29" t="s">
        <v>122</v>
      </c>
      <c r="C45" s="34">
        <v>0.01</v>
      </c>
      <c r="D45" s="1"/>
      <c r="E45" s="16"/>
      <c r="F45" s="2"/>
      <c r="G45" s="2"/>
      <c r="H45" s="2"/>
      <c r="I45" s="2"/>
      <c r="J45" s="2"/>
      <c r="K45" s="2"/>
      <c r="L45" s="17"/>
      <c r="M45" s="7"/>
      <c r="N45" s="7"/>
      <c r="O45" s="7"/>
      <c r="P45" s="7"/>
      <c r="Q45" s="7"/>
    </row>
    <row r="46" spans="1:17" ht="31.5">
      <c r="A46" s="22"/>
      <c r="B46" s="29" t="s">
        <v>123</v>
      </c>
      <c r="C46" s="34">
        <v>0.01</v>
      </c>
      <c r="D46" s="1"/>
      <c r="E46" s="16"/>
      <c r="F46" s="2"/>
      <c r="G46" s="2"/>
      <c r="H46" s="2"/>
      <c r="I46" s="2"/>
      <c r="J46" s="2"/>
      <c r="K46" s="2"/>
      <c r="L46" s="17"/>
      <c r="M46" s="7"/>
      <c r="N46" s="7"/>
      <c r="O46" s="7"/>
      <c r="P46" s="7"/>
      <c r="Q46" s="7"/>
    </row>
    <row r="47" spans="1:17" ht="31.5">
      <c r="A47" s="22"/>
      <c r="B47" s="29" t="s">
        <v>124</v>
      </c>
      <c r="C47" s="34">
        <v>0.01</v>
      </c>
      <c r="D47" s="1"/>
      <c r="E47" s="16"/>
      <c r="F47" s="2"/>
      <c r="G47" s="2"/>
      <c r="H47" s="2"/>
      <c r="I47" s="2"/>
      <c r="J47" s="2"/>
      <c r="K47" s="2"/>
      <c r="L47" s="17"/>
      <c r="M47" s="7"/>
      <c r="N47" s="7"/>
      <c r="O47" s="7"/>
      <c r="P47" s="7"/>
      <c r="Q47" s="7"/>
    </row>
    <row r="48" spans="1:17" ht="31.5">
      <c r="A48" s="22"/>
      <c r="B48" s="29" t="s">
        <v>125</v>
      </c>
      <c r="C48" s="34">
        <v>0.01</v>
      </c>
      <c r="D48" s="1"/>
      <c r="E48" s="16"/>
      <c r="F48" s="2"/>
      <c r="G48" s="2"/>
      <c r="H48" s="2"/>
      <c r="I48" s="2"/>
      <c r="J48" s="2"/>
      <c r="K48" s="2"/>
      <c r="L48" s="17"/>
      <c r="M48" s="7"/>
      <c r="N48" s="7"/>
      <c r="O48" s="7"/>
      <c r="P48" s="7"/>
      <c r="Q48" s="7"/>
    </row>
    <row r="49" spans="1:17" ht="47.25">
      <c r="A49" s="22"/>
      <c r="B49" s="29" t="s">
        <v>126</v>
      </c>
      <c r="C49" s="34">
        <v>0.01</v>
      </c>
      <c r="D49" s="1"/>
      <c r="E49" s="16"/>
      <c r="F49" s="2"/>
      <c r="G49" s="2"/>
      <c r="H49" s="2"/>
      <c r="I49" s="2"/>
      <c r="J49" s="2"/>
      <c r="K49" s="2"/>
      <c r="L49" s="17"/>
      <c r="M49" s="7"/>
      <c r="N49" s="7"/>
      <c r="O49" s="7"/>
      <c r="P49" s="7"/>
      <c r="Q49" s="7"/>
    </row>
    <row r="50" spans="1:17" ht="31.5">
      <c r="A50" s="22"/>
      <c r="B50" s="29" t="s">
        <v>127</v>
      </c>
      <c r="C50" s="34">
        <v>0.01</v>
      </c>
      <c r="D50" s="1"/>
      <c r="E50" s="16"/>
      <c r="F50" s="2"/>
      <c r="G50" s="2"/>
      <c r="H50" s="2"/>
      <c r="I50" s="2"/>
      <c r="J50" s="2"/>
      <c r="K50" s="2"/>
      <c r="L50" s="17"/>
      <c r="M50" s="7"/>
      <c r="N50" s="7"/>
      <c r="O50" s="7"/>
      <c r="P50" s="7"/>
      <c r="Q50" s="7"/>
    </row>
    <row r="51" spans="1:17" ht="33.75">
      <c r="A51" s="22"/>
      <c r="B51" s="29" t="s">
        <v>128</v>
      </c>
      <c r="C51" s="34">
        <v>0.02</v>
      </c>
      <c r="D51" s="1"/>
      <c r="E51" s="16"/>
      <c r="F51" s="2"/>
      <c r="G51" s="2"/>
      <c r="H51" s="2"/>
      <c r="I51" s="2"/>
      <c r="J51" s="2"/>
      <c r="K51" s="2"/>
      <c r="L51" s="17"/>
      <c r="M51" s="7"/>
      <c r="N51" s="7"/>
      <c r="O51" s="7"/>
      <c r="P51" s="7"/>
      <c r="Q51" s="7"/>
    </row>
    <row r="52" spans="1:17" ht="33.75">
      <c r="A52" s="22"/>
      <c r="B52" s="29" t="s">
        <v>129</v>
      </c>
      <c r="C52" s="34">
        <v>0.02</v>
      </c>
      <c r="D52" s="1"/>
      <c r="E52" s="16"/>
      <c r="F52" s="2"/>
      <c r="G52" s="2"/>
      <c r="H52" s="2"/>
      <c r="I52" s="2"/>
      <c r="J52" s="2"/>
      <c r="K52" s="2"/>
      <c r="L52" s="17"/>
      <c r="M52" s="7"/>
      <c r="N52" s="7"/>
      <c r="O52" s="7"/>
      <c r="P52" s="7"/>
      <c r="Q52" s="7"/>
    </row>
    <row r="53" spans="1:17" ht="31.5">
      <c r="A53" s="22"/>
      <c r="B53" s="29" t="s">
        <v>130</v>
      </c>
      <c r="C53" s="34">
        <v>0.02</v>
      </c>
      <c r="D53" s="1"/>
      <c r="E53" s="16"/>
      <c r="F53" s="2"/>
      <c r="G53" s="2"/>
      <c r="H53" s="2"/>
      <c r="I53" s="2"/>
      <c r="J53" s="2"/>
      <c r="K53" s="2"/>
      <c r="L53" s="17"/>
      <c r="M53" s="7"/>
      <c r="N53" s="7"/>
      <c r="O53" s="7"/>
      <c r="P53" s="7"/>
      <c r="Q53" s="7"/>
    </row>
    <row r="54" spans="1:17" ht="159.75">
      <c r="A54" s="22"/>
      <c r="B54" s="29" t="s">
        <v>131</v>
      </c>
      <c r="C54" s="34">
        <v>0.01</v>
      </c>
      <c r="D54" s="1"/>
      <c r="E54" s="16"/>
      <c r="F54" s="2"/>
      <c r="G54" s="2"/>
      <c r="H54" s="2"/>
      <c r="I54" s="2"/>
      <c r="J54" s="2"/>
      <c r="K54" s="2"/>
      <c r="L54" s="17"/>
      <c r="M54" s="7"/>
      <c r="N54" s="7"/>
      <c r="O54" s="7"/>
      <c r="P54" s="7"/>
      <c r="Q54" s="7"/>
    </row>
    <row r="55" spans="1:17" ht="15.75">
      <c r="A55" s="22"/>
      <c r="B55" s="28" t="s">
        <v>132</v>
      </c>
      <c r="C55" s="34"/>
      <c r="D55" s="1"/>
      <c r="E55" s="16"/>
      <c r="F55" s="2"/>
      <c r="G55" s="2"/>
      <c r="H55" s="2"/>
      <c r="I55" s="2"/>
      <c r="J55" s="2"/>
      <c r="K55" s="2"/>
      <c r="L55" s="17"/>
      <c r="M55" s="7"/>
      <c r="N55" s="7"/>
      <c r="O55" s="7"/>
      <c r="P55" s="7"/>
      <c r="Q55" s="7"/>
    </row>
    <row r="56" spans="1:17" ht="15.75">
      <c r="A56" s="22"/>
      <c r="B56" s="29" t="s">
        <v>73</v>
      </c>
      <c r="C56" s="34"/>
      <c r="D56" s="1"/>
      <c r="E56" s="16"/>
      <c r="F56" s="2"/>
      <c r="G56" s="2"/>
      <c r="H56" s="2"/>
      <c r="I56" s="2"/>
      <c r="J56" s="2"/>
      <c r="K56" s="2"/>
      <c r="L56" s="17"/>
      <c r="M56" s="7"/>
      <c r="N56" s="7"/>
      <c r="O56" s="7"/>
      <c r="P56" s="7"/>
      <c r="Q56" s="7"/>
    </row>
    <row r="57" spans="1:17" ht="15.75">
      <c r="A57" s="22"/>
      <c r="B57" s="41" t="s">
        <v>74</v>
      </c>
      <c r="C57" s="34">
        <v>5.0000000000000001E-3</v>
      </c>
      <c r="D57" s="1"/>
      <c r="E57" s="16"/>
      <c r="F57" s="2"/>
      <c r="G57" s="2"/>
      <c r="H57" s="2"/>
      <c r="I57" s="2"/>
      <c r="J57" s="2"/>
      <c r="K57" s="2"/>
      <c r="L57" s="17"/>
      <c r="M57" s="7"/>
      <c r="N57" s="7"/>
      <c r="O57" s="7"/>
      <c r="P57" s="7"/>
      <c r="Q57" s="7"/>
    </row>
    <row r="58" spans="1:17" ht="15.75">
      <c r="A58" s="22"/>
      <c r="B58" s="41" t="s">
        <v>75</v>
      </c>
      <c r="C58" s="34">
        <v>5.0000000000000001E-3</v>
      </c>
      <c r="D58" s="1"/>
      <c r="E58" s="16"/>
      <c r="F58" s="2"/>
      <c r="G58" s="2"/>
      <c r="H58" s="2"/>
      <c r="I58" s="2"/>
      <c r="J58" s="2"/>
      <c r="K58" s="2"/>
      <c r="L58" s="17"/>
      <c r="M58" s="7"/>
      <c r="N58" s="7"/>
      <c r="O58" s="7"/>
      <c r="P58" s="7"/>
      <c r="Q58" s="7"/>
    </row>
    <row r="59" spans="1:17" ht="15.75">
      <c r="A59" s="22"/>
      <c r="B59" s="41" t="s">
        <v>76</v>
      </c>
      <c r="C59" s="34">
        <v>5.0000000000000001E-3</v>
      </c>
      <c r="D59" s="1"/>
      <c r="E59" s="16"/>
      <c r="F59" s="2"/>
      <c r="G59" s="2"/>
      <c r="H59" s="2"/>
      <c r="I59" s="2"/>
      <c r="J59" s="2"/>
      <c r="K59" s="2"/>
      <c r="L59" s="17"/>
      <c r="M59" s="7"/>
      <c r="N59" s="7"/>
      <c r="O59" s="7"/>
      <c r="P59" s="7"/>
      <c r="Q59" s="7"/>
    </row>
    <row r="60" spans="1:17" ht="15.75">
      <c r="A60" s="22"/>
      <c r="B60" s="41" t="s">
        <v>77</v>
      </c>
      <c r="C60" s="34">
        <v>5.0000000000000001E-3</v>
      </c>
      <c r="D60" s="1"/>
      <c r="E60" s="16"/>
      <c r="F60" s="2"/>
      <c r="G60" s="2"/>
      <c r="H60" s="2"/>
      <c r="I60" s="2"/>
      <c r="J60" s="2"/>
      <c r="K60" s="2"/>
      <c r="L60" s="17"/>
      <c r="M60" s="7"/>
      <c r="N60" s="7"/>
      <c r="O60" s="7"/>
      <c r="P60" s="7"/>
      <c r="Q60" s="7"/>
    </row>
    <row r="61" spans="1:17" ht="15.75">
      <c r="A61" s="22"/>
      <c r="B61" s="41" t="s">
        <v>78</v>
      </c>
      <c r="C61" s="34">
        <v>5.0000000000000001E-3</v>
      </c>
      <c r="D61" s="1"/>
      <c r="E61" s="16"/>
      <c r="F61" s="2"/>
      <c r="G61" s="2"/>
      <c r="H61" s="2"/>
      <c r="I61" s="2"/>
      <c r="J61" s="2"/>
      <c r="K61" s="2"/>
      <c r="L61" s="17"/>
      <c r="M61" s="7"/>
      <c r="N61" s="7"/>
      <c r="O61" s="7"/>
      <c r="P61" s="7"/>
      <c r="Q61" s="7"/>
    </row>
    <row r="62" spans="1:17" ht="15.75">
      <c r="A62" s="22"/>
      <c r="B62" s="41" t="s">
        <v>79</v>
      </c>
      <c r="C62" s="34">
        <v>5.0000000000000001E-3</v>
      </c>
      <c r="D62" s="1"/>
      <c r="E62" s="16"/>
      <c r="F62" s="2"/>
      <c r="G62" s="2"/>
      <c r="H62" s="2"/>
      <c r="I62" s="2"/>
      <c r="J62" s="2"/>
      <c r="K62" s="2"/>
      <c r="L62" s="17"/>
      <c r="M62" s="7"/>
      <c r="N62" s="7"/>
      <c r="O62" s="7"/>
      <c r="P62" s="7"/>
      <c r="Q62" s="7"/>
    </row>
    <row r="63" spans="1:17" ht="15.75">
      <c r="A63" s="22"/>
      <c r="B63" s="41" t="s">
        <v>80</v>
      </c>
      <c r="C63" s="34">
        <v>5.0000000000000001E-3</v>
      </c>
      <c r="D63" s="1"/>
      <c r="E63" s="16"/>
      <c r="F63" s="2"/>
      <c r="G63" s="2"/>
      <c r="H63" s="2"/>
      <c r="I63" s="2"/>
      <c r="J63" s="2"/>
      <c r="K63" s="2"/>
      <c r="L63" s="17"/>
      <c r="M63" s="7"/>
      <c r="N63" s="7"/>
      <c r="O63" s="7"/>
      <c r="P63" s="7"/>
      <c r="Q63" s="7"/>
    </row>
    <row r="64" spans="1:17" ht="15.75">
      <c r="A64" s="22"/>
      <c r="B64" s="41" t="s">
        <v>81</v>
      </c>
      <c r="C64" s="34">
        <v>5.0000000000000001E-3</v>
      </c>
      <c r="D64" s="1"/>
      <c r="E64" s="16"/>
      <c r="F64" s="2"/>
      <c r="G64" s="2"/>
      <c r="H64" s="2"/>
      <c r="I64" s="2"/>
      <c r="J64" s="2"/>
      <c r="K64" s="2"/>
      <c r="L64" s="17"/>
      <c r="M64" s="7"/>
      <c r="N64" s="7"/>
      <c r="O64" s="7"/>
      <c r="P64" s="7"/>
      <c r="Q64" s="7"/>
    </row>
    <row r="65" spans="1:17" ht="15.75">
      <c r="A65" s="22"/>
      <c r="B65" s="28" t="s">
        <v>133</v>
      </c>
      <c r="C65" s="34"/>
      <c r="D65" s="1"/>
      <c r="E65" s="16"/>
      <c r="F65" s="2"/>
      <c r="G65" s="2"/>
      <c r="H65" s="2"/>
      <c r="I65" s="2"/>
      <c r="J65" s="2"/>
      <c r="K65" s="2"/>
      <c r="L65" s="17"/>
      <c r="M65" s="7"/>
      <c r="N65" s="7"/>
      <c r="O65" s="7"/>
      <c r="P65" s="7"/>
      <c r="Q65" s="7"/>
    </row>
    <row r="66" spans="1:17" ht="15.75">
      <c r="A66" s="22"/>
      <c r="B66" s="29" t="s">
        <v>82</v>
      </c>
      <c r="C66" s="34"/>
      <c r="D66" s="1"/>
      <c r="E66" s="16"/>
      <c r="F66" s="2"/>
      <c r="G66" s="2"/>
      <c r="H66" s="2"/>
      <c r="I66" s="2"/>
      <c r="J66" s="2"/>
      <c r="K66" s="2"/>
      <c r="L66" s="17"/>
      <c r="M66" s="7"/>
      <c r="N66" s="7"/>
      <c r="O66" s="7"/>
      <c r="P66" s="7"/>
      <c r="Q66" s="7"/>
    </row>
    <row r="67" spans="1:17" ht="15.75">
      <c r="A67" s="22"/>
      <c r="B67" s="41" t="s">
        <v>83</v>
      </c>
      <c r="C67" s="34">
        <v>5.0000000000000001E-3</v>
      </c>
      <c r="D67" s="1"/>
      <c r="E67" s="16"/>
      <c r="F67" s="2"/>
      <c r="G67" s="2"/>
      <c r="H67" s="2"/>
      <c r="I67" s="2"/>
      <c r="J67" s="2"/>
      <c r="K67" s="2"/>
      <c r="L67" s="17"/>
      <c r="M67" s="7"/>
      <c r="N67" s="7"/>
      <c r="O67" s="7"/>
      <c r="P67" s="7"/>
      <c r="Q67" s="7"/>
    </row>
    <row r="68" spans="1:17" ht="15.75">
      <c r="A68" s="22"/>
      <c r="B68" s="41" t="s">
        <v>84</v>
      </c>
      <c r="C68" s="34">
        <v>5.0000000000000001E-3</v>
      </c>
      <c r="D68" s="1"/>
      <c r="E68" s="16"/>
      <c r="F68" s="2"/>
      <c r="G68" s="2"/>
      <c r="H68" s="2"/>
      <c r="I68" s="2"/>
      <c r="J68" s="2"/>
      <c r="K68" s="2"/>
      <c r="L68" s="17"/>
      <c r="M68" s="7"/>
      <c r="N68" s="7"/>
      <c r="O68" s="7"/>
      <c r="P68" s="7"/>
      <c r="Q68" s="7"/>
    </row>
    <row r="69" spans="1:17" ht="15.75">
      <c r="A69" s="22"/>
      <c r="B69" s="41" t="s">
        <v>85</v>
      </c>
      <c r="C69" s="34">
        <v>5.0000000000000001E-3</v>
      </c>
      <c r="D69" s="1"/>
      <c r="E69" s="16"/>
      <c r="F69" s="2"/>
      <c r="G69" s="2"/>
      <c r="H69" s="2"/>
      <c r="I69" s="2"/>
      <c r="J69" s="2"/>
      <c r="K69" s="2"/>
      <c r="L69" s="17"/>
      <c r="M69" s="7"/>
      <c r="N69" s="7"/>
      <c r="O69" s="7"/>
      <c r="P69" s="7"/>
      <c r="Q69" s="7"/>
    </row>
    <row r="70" spans="1:17" ht="15.75">
      <c r="A70" s="22"/>
      <c r="B70" s="41" t="s">
        <v>86</v>
      </c>
      <c r="C70" s="34">
        <v>5.0000000000000001E-3</v>
      </c>
      <c r="D70" s="1"/>
      <c r="E70" s="16"/>
      <c r="F70" s="2"/>
      <c r="G70" s="2"/>
      <c r="H70" s="2"/>
      <c r="I70" s="2"/>
      <c r="J70" s="2"/>
      <c r="K70" s="2"/>
      <c r="L70" s="17"/>
      <c r="M70" s="7"/>
      <c r="N70" s="7"/>
      <c r="O70" s="7"/>
      <c r="P70" s="7"/>
      <c r="Q70" s="7"/>
    </row>
    <row r="71" spans="1:17" ht="15.75">
      <c r="A71" s="22"/>
      <c r="B71" s="41" t="s">
        <v>87</v>
      </c>
      <c r="C71" s="34">
        <v>5.0000000000000001E-3</v>
      </c>
      <c r="D71" s="1"/>
      <c r="E71" s="16"/>
      <c r="F71" s="2"/>
      <c r="G71" s="2"/>
      <c r="H71" s="2"/>
      <c r="I71" s="2"/>
      <c r="J71" s="2"/>
      <c r="K71" s="2"/>
      <c r="L71" s="17"/>
      <c r="M71" s="7"/>
      <c r="N71" s="7"/>
      <c r="O71" s="7"/>
      <c r="P71" s="7"/>
      <c r="Q71" s="7"/>
    </row>
    <row r="72" spans="1:17" ht="15.75">
      <c r="A72" s="22"/>
      <c r="B72" s="41" t="s">
        <v>88</v>
      </c>
      <c r="C72" s="34">
        <v>5.0000000000000001E-3</v>
      </c>
      <c r="D72" s="1"/>
      <c r="E72" s="16"/>
      <c r="F72" s="2"/>
      <c r="G72" s="2"/>
      <c r="H72" s="2"/>
      <c r="I72" s="2"/>
      <c r="J72" s="2"/>
      <c r="K72" s="2"/>
      <c r="L72" s="17"/>
      <c r="M72" s="7"/>
      <c r="N72" s="7"/>
      <c r="O72" s="7"/>
      <c r="P72" s="7"/>
      <c r="Q72" s="7"/>
    </row>
    <row r="73" spans="1:17" ht="15.75">
      <c r="A73" s="22"/>
      <c r="B73" s="41" t="s">
        <v>89</v>
      </c>
      <c r="C73" s="34">
        <v>5.0000000000000001E-3</v>
      </c>
      <c r="D73" s="1"/>
      <c r="E73" s="16"/>
      <c r="F73" s="2"/>
      <c r="G73" s="2"/>
      <c r="H73" s="2"/>
      <c r="I73" s="2"/>
      <c r="J73" s="2"/>
      <c r="K73" s="2"/>
      <c r="L73" s="17"/>
      <c r="M73" s="7"/>
      <c r="N73" s="7"/>
      <c r="O73" s="7"/>
      <c r="P73" s="7"/>
      <c r="Q73" s="7"/>
    </row>
    <row r="74" spans="1:17" ht="15.75">
      <c r="A74" s="22"/>
      <c r="B74" s="41" t="s">
        <v>90</v>
      </c>
      <c r="C74" s="34">
        <v>5.0000000000000001E-3</v>
      </c>
      <c r="D74" s="1"/>
      <c r="E74" s="16"/>
      <c r="F74" s="2"/>
      <c r="G74" s="2"/>
      <c r="H74" s="2"/>
      <c r="I74" s="2"/>
      <c r="J74" s="2"/>
      <c r="K74" s="2"/>
      <c r="L74" s="17"/>
      <c r="M74" s="7"/>
      <c r="N74" s="7"/>
      <c r="O74" s="7"/>
      <c r="P74" s="7"/>
      <c r="Q74" s="7"/>
    </row>
    <row r="75" spans="1:17" ht="15.75">
      <c r="A75" s="22"/>
      <c r="B75" s="41" t="s">
        <v>91</v>
      </c>
      <c r="C75" s="34">
        <v>5.0000000000000001E-3</v>
      </c>
      <c r="D75" s="1"/>
      <c r="E75" s="16"/>
      <c r="F75" s="2"/>
      <c r="G75" s="2"/>
      <c r="H75" s="2"/>
      <c r="I75" s="2"/>
      <c r="J75" s="2"/>
      <c r="K75" s="2"/>
      <c r="L75" s="17"/>
      <c r="M75" s="7"/>
      <c r="N75" s="7"/>
      <c r="O75" s="7"/>
      <c r="P75" s="7"/>
      <c r="Q75" s="7"/>
    </row>
    <row r="76" spans="1:17" ht="15.75">
      <c r="A76" s="22"/>
      <c r="B76" s="41" t="s">
        <v>92</v>
      </c>
      <c r="C76" s="34">
        <v>5.0000000000000001E-3</v>
      </c>
      <c r="D76" s="1"/>
      <c r="E76" s="16"/>
      <c r="F76" s="2"/>
      <c r="G76" s="2"/>
      <c r="H76" s="2"/>
      <c r="I76" s="2"/>
      <c r="J76" s="2"/>
      <c r="K76" s="2"/>
      <c r="L76" s="17"/>
      <c r="M76" s="7"/>
      <c r="N76" s="7"/>
      <c r="O76" s="7"/>
      <c r="P76" s="7"/>
      <c r="Q76" s="7"/>
    </row>
    <row r="77" spans="1:17" ht="15.75">
      <c r="A77" s="22"/>
      <c r="B77" s="41" t="s">
        <v>93</v>
      </c>
      <c r="C77" s="34">
        <v>5.0000000000000001E-3</v>
      </c>
      <c r="D77" s="1"/>
      <c r="E77" s="16"/>
      <c r="F77" s="2"/>
      <c r="G77" s="2"/>
      <c r="H77" s="2"/>
      <c r="I77" s="2"/>
      <c r="J77" s="2"/>
      <c r="K77" s="2"/>
      <c r="L77" s="17"/>
      <c r="M77" s="7"/>
      <c r="N77" s="7"/>
      <c r="O77" s="7"/>
      <c r="P77" s="7"/>
      <c r="Q77" s="7"/>
    </row>
    <row r="78" spans="1:17" ht="18">
      <c r="A78" s="22"/>
      <c r="B78" s="41" t="s">
        <v>94</v>
      </c>
      <c r="C78" s="34">
        <v>5.0000000000000001E-3</v>
      </c>
      <c r="D78" s="1"/>
      <c r="E78" s="16"/>
      <c r="F78" s="2"/>
      <c r="G78" s="2"/>
      <c r="H78" s="2"/>
      <c r="I78" s="2"/>
      <c r="J78" s="2"/>
      <c r="K78" s="2"/>
      <c r="L78" s="17"/>
      <c r="M78" s="7"/>
      <c r="N78" s="7"/>
      <c r="O78" s="7"/>
      <c r="P78" s="7"/>
      <c r="Q78" s="7"/>
    </row>
    <row r="79" spans="1:17" ht="18">
      <c r="A79" s="22"/>
      <c r="B79" s="41" t="s">
        <v>95</v>
      </c>
      <c r="C79" s="34">
        <v>5.0000000000000001E-3</v>
      </c>
      <c r="D79" s="1"/>
      <c r="E79" s="16"/>
      <c r="F79" s="2"/>
      <c r="G79" s="2"/>
      <c r="H79" s="2"/>
      <c r="I79" s="2"/>
      <c r="J79" s="2"/>
      <c r="K79" s="2"/>
      <c r="L79" s="17"/>
      <c r="M79" s="7"/>
      <c r="N79" s="7"/>
      <c r="O79" s="7"/>
      <c r="P79" s="7"/>
      <c r="Q79" s="7"/>
    </row>
    <row r="80" spans="1:17" ht="15.75">
      <c r="A80" s="22"/>
      <c r="B80" s="41" t="s">
        <v>96</v>
      </c>
      <c r="C80" s="34">
        <v>5.0000000000000001E-3</v>
      </c>
      <c r="D80" s="1"/>
      <c r="E80" s="16"/>
      <c r="F80" s="2"/>
      <c r="G80" s="2"/>
      <c r="H80" s="2"/>
      <c r="I80" s="2"/>
      <c r="J80" s="2"/>
      <c r="K80" s="2"/>
      <c r="L80" s="17"/>
      <c r="M80" s="7"/>
      <c r="N80" s="7"/>
      <c r="O80" s="7"/>
      <c r="P80" s="7"/>
      <c r="Q80" s="7"/>
    </row>
    <row r="81" spans="1:17" ht="15.75">
      <c r="A81" s="22"/>
      <c r="B81" s="41" t="s">
        <v>97</v>
      </c>
      <c r="C81" s="34">
        <v>5.0000000000000001E-3</v>
      </c>
      <c r="D81" s="1"/>
      <c r="E81" s="16"/>
      <c r="F81" s="2"/>
      <c r="G81" s="2"/>
      <c r="H81" s="2"/>
      <c r="I81" s="2"/>
      <c r="J81" s="2"/>
      <c r="K81" s="2"/>
      <c r="L81" s="17"/>
      <c r="M81" s="7"/>
      <c r="N81" s="7"/>
      <c r="O81" s="7"/>
      <c r="P81" s="7"/>
      <c r="Q81" s="7"/>
    </row>
    <row r="82" spans="1:17" ht="15.75">
      <c r="A82" s="22"/>
      <c r="B82" s="41" t="s">
        <v>98</v>
      </c>
      <c r="C82" s="34">
        <v>5.0000000000000001E-3</v>
      </c>
      <c r="D82" s="1"/>
      <c r="E82" s="16"/>
      <c r="F82" s="2"/>
      <c r="G82" s="2"/>
      <c r="H82" s="2"/>
      <c r="I82" s="2"/>
      <c r="J82" s="2"/>
      <c r="K82" s="2"/>
      <c r="L82" s="17"/>
      <c r="M82" s="7"/>
      <c r="N82" s="7"/>
      <c r="O82" s="7"/>
      <c r="P82" s="7"/>
      <c r="Q82" s="7"/>
    </row>
    <row r="83" spans="1:17" ht="18">
      <c r="A83" s="22"/>
      <c r="B83" s="41" t="s">
        <v>99</v>
      </c>
      <c r="C83" s="34">
        <v>5.0000000000000001E-3</v>
      </c>
      <c r="D83" s="1"/>
      <c r="E83" s="16"/>
      <c r="F83" s="2"/>
      <c r="G83" s="2"/>
      <c r="H83" s="2"/>
      <c r="I83" s="2"/>
      <c r="J83" s="2"/>
      <c r="K83" s="2"/>
      <c r="L83" s="17"/>
      <c r="M83" s="7"/>
      <c r="N83" s="7"/>
      <c r="O83" s="7"/>
      <c r="P83" s="7"/>
      <c r="Q83" s="7"/>
    </row>
    <row r="84" spans="1:17" ht="15.75">
      <c r="A84" s="22"/>
      <c r="B84" s="41" t="s">
        <v>100</v>
      </c>
      <c r="C84" s="34">
        <v>5.0000000000000001E-3</v>
      </c>
      <c r="D84" s="1"/>
      <c r="E84" s="16"/>
      <c r="F84" s="2"/>
      <c r="G84" s="2"/>
      <c r="H84" s="2"/>
      <c r="I84" s="2"/>
      <c r="J84" s="2"/>
      <c r="K84" s="2"/>
      <c r="L84" s="17"/>
      <c r="M84" s="7"/>
      <c r="N84" s="7"/>
      <c r="O84" s="7"/>
      <c r="P84" s="7"/>
      <c r="Q84" s="7"/>
    </row>
    <row r="85" spans="1:17" ht="15.75">
      <c r="A85" s="22"/>
      <c r="B85" s="41" t="s">
        <v>101</v>
      </c>
      <c r="C85" s="34">
        <v>5.0000000000000001E-3</v>
      </c>
      <c r="D85" s="1"/>
      <c r="E85" s="16"/>
      <c r="F85" s="2"/>
      <c r="G85" s="2"/>
      <c r="H85" s="2"/>
      <c r="I85" s="2"/>
      <c r="J85" s="2"/>
      <c r="K85" s="2"/>
      <c r="L85" s="17"/>
      <c r="M85" s="7"/>
      <c r="N85" s="7"/>
      <c r="O85" s="7"/>
      <c r="P85" s="7"/>
      <c r="Q85" s="7"/>
    </row>
    <row r="86" spans="1:17" ht="15.75">
      <c r="A86" s="22"/>
      <c r="B86" s="41" t="s">
        <v>102</v>
      </c>
      <c r="C86" s="34">
        <v>5.0000000000000001E-3</v>
      </c>
      <c r="D86" s="1"/>
      <c r="E86" s="16"/>
      <c r="F86" s="2"/>
      <c r="G86" s="2"/>
      <c r="H86" s="2"/>
      <c r="I86" s="2"/>
      <c r="J86" s="2"/>
      <c r="K86" s="2"/>
      <c r="L86" s="17"/>
      <c r="M86" s="7"/>
      <c r="N86" s="7"/>
      <c r="O86" s="7"/>
      <c r="P86" s="7"/>
      <c r="Q86" s="7"/>
    </row>
    <row r="87" spans="1:17" ht="15.75">
      <c r="A87" s="22"/>
      <c r="B87" s="41" t="s">
        <v>103</v>
      </c>
      <c r="C87" s="34">
        <v>5.0000000000000001E-3</v>
      </c>
      <c r="D87" s="1"/>
      <c r="E87" s="16"/>
      <c r="F87" s="2"/>
      <c r="G87" s="2"/>
      <c r="H87" s="2"/>
      <c r="I87" s="2"/>
      <c r="J87" s="2"/>
      <c r="K87" s="2"/>
      <c r="L87" s="17"/>
      <c r="M87" s="7"/>
      <c r="N87" s="7"/>
      <c r="O87" s="7"/>
      <c r="P87" s="7"/>
      <c r="Q87" s="7"/>
    </row>
    <row r="88" spans="1:17" ht="15.75">
      <c r="A88" s="22"/>
      <c r="B88" s="41" t="s">
        <v>104</v>
      </c>
      <c r="C88" s="34">
        <v>5.0000000000000001E-3</v>
      </c>
      <c r="D88" s="1"/>
      <c r="E88" s="16"/>
      <c r="F88" s="2"/>
      <c r="G88" s="2"/>
      <c r="H88" s="2"/>
      <c r="I88" s="2"/>
      <c r="J88" s="2"/>
      <c r="K88" s="2"/>
      <c r="L88" s="17"/>
      <c r="M88" s="7"/>
      <c r="N88" s="7"/>
      <c r="O88" s="7"/>
      <c r="P88" s="7"/>
      <c r="Q88" s="7"/>
    </row>
    <row r="89" spans="1:17" ht="15.75">
      <c r="A89" s="22"/>
      <c r="B89" s="27" t="s">
        <v>134</v>
      </c>
      <c r="C89" s="34"/>
      <c r="D89" s="1"/>
      <c r="E89" s="16"/>
      <c r="F89" s="2"/>
      <c r="G89" s="2"/>
      <c r="H89" s="2"/>
      <c r="I89" s="2"/>
      <c r="J89" s="2"/>
      <c r="K89" s="2"/>
      <c r="L89" s="17"/>
      <c r="M89" s="7"/>
      <c r="N89" s="7"/>
      <c r="O89" s="7"/>
      <c r="P89" s="7"/>
      <c r="Q89" s="7"/>
    </row>
    <row r="90" spans="1:17" ht="31.5">
      <c r="A90" s="22"/>
      <c r="B90" s="28" t="s">
        <v>135</v>
      </c>
      <c r="C90" s="34">
        <v>0.01</v>
      </c>
      <c r="D90" s="1"/>
      <c r="E90" s="16"/>
      <c r="F90" s="2"/>
      <c r="G90" s="2"/>
      <c r="H90" s="2"/>
      <c r="I90" s="2"/>
      <c r="J90" s="2"/>
      <c r="K90" s="2"/>
      <c r="L90" s="17"/>
      <c r="M90" s="7"/>
      <c r="N90" s="7"/>
      <c r="O90" s="7"/>
      <c r="P90" s="7"/>
      <c r="Q90" s="7"/>
    </row>
    <row r="91" spans="1:17" ht="31.5">
      <c r="A91" s="22"/>
      <c r="B91" s="28" t="s">
        <v>136</v>
      </c>
      <c r="C91" s="34">
        <v>0.01</v>
      </c>
      <c r="D91" s="1"/>
      <c r="E91" s="16"/>
      <c r="F91" s="2"/>
      <c r="G91" s="2"/>
      <c r="H91" s="2"/>
      <c r="I91" s="2"/>
      <c r="J91" s="2"/>
      <c r="K91" s="2"/>
      <c r="L91" s="17"/>
      <c r="M91" s="7"/>
      <c r="N91" s="7"/>
      <c r="O91" s="7"/>
      <c r="P91" s="7"/>
      <c r="Q91" s="7"/>
    </row>
    <row r="92" spans="1:17" ht="47.25">
      <c r="A92" s="22"/>
      <c r="B92" s="28" t="s">
        <v>137</v>
      </c>
      <c r="C92" s="34">
        <v>0.01</v>
      </c>
      <c r="D92" s="1"/>
      <c r="E92" s="16"/>
      <c r="F92" s="2"/>
      <c r="G92" s="2"/>
      <c r="H92" s="2"/>
      <c r="I92" s="2"/>
      <c r="J92" s="2"/>
      <c r="K92" s="2"/>
      <c r="L92" s="17"/>
      <c r="M92" s="7"/>
      <c r="N92" s="7"/>
      <c r="O92" s="7"/>
      <c r="P92" s="7"/>
      <c r="Q92" s="7"/>
    </row>
    <row r="93" spans="1:17" ht="15.75">
      <c r="A93" s="22"/>
      <c r="B93" s="27" t="s">
        <v>138</v>
      </c>
      <c r="C93" s="34"/>
      <c r="D93" s="1"/>
      <c r="E93" s="16"/>
      <c r="F93" s="2"/>
      <c r="G93" s="2"/>
      <c r="H93" s="2"/>
      <c r="I93" s="2"/>
      <c r="J93" s="2"/>
      <c r="K93" s="2"/>
      <c r="L93" s="17"/>
      <c r="M93" s="7"/>
      <c r="N93" s="7"/>
      <c r="O93" s="7"/>
      <c r="P93" s="7"/>
      <c r="Q93" s="7"/>
    </row>
    <row r="94" spans="1:17" ht="31.5">
      <c r="A94" s="22"/>
      <c r="B94" s="28" t="s">
        <v>105</v>
      </c>
      <c r="C94" s="34">
        <v>0.01</v>
      </c>
      <c r="D94" s="1"/>
      <c r="E94" s="16"/>
      <c r="F94" s="2"/>
      <c r="G94" s="2"/>
      <c r="H94" s="2"/>
      <c r="I94" s="2"/>
      <c r="J94" s="2"/>
      <c r="K94" s="2"/>
      <c r="L94" s="17"/>
      <c r="M94" s="7"/>
      <c r="N94" s="7"/>
      <c r="O94" s="7"/>
      <c r="P94" s="7"/>
      <c r="Q94" s="7"/>
    </row>
    <row r="95" spans="1:17" ht="15.75">
      <c r="A95" s="22"/>
      <c r="B95" s="27" t="s">
        <v>139</v>
      </c>
      <c r="C95" s="34"/>
      <c r="D95" s="1"/>
      <c r="E95" s="16"/>
      <c r="F95" s="2"/>
      <c r="G95" s="2"/>
      <c r="H95" s="2"/>
      <c r="I95" s="2"/>
      <c r="J95" s="2"/>
      <c r="K95" s="2"/>
      <c r="L95" s="17"/>
      <c r="M95" s="7"/>
      <c r="N95" s="7"/>
      <c r="O95" s="7"/>
      <c r="P95" s="7"/>
      <c r="Q95" s="7"/>
    </row>
    <row r="96" spans="1:17" ht="31.5">
      <c r="A96" s="22"/>
      <c r="B96" s="28" t="s">
        <v>140</v>
      </c>
      <c r="C96" s="34">
        <v>0.05</v>
      </c>
      <c r="D96" s="1"/>
      <c r="E96" s="16"/>
      <c r="F96" s="2"/>
      <c r="G96" s="2"/>
      <c r="H96" s="2"/>
      <c r="I96" s="2"/>
      <c r="J96" s="2"/>
      <c r="K96" s="2"/>
      <c r="L96" s="17"/>
      <c r="M96" s="7"/>
      <c r="N96" s="7"/>
      <c r="O96" s="7"/>
      <c r="P96" s="7"/>
      <c r="Q96" s="7"/>
    </row>
    <row r="97" spans="1:17" ht="15.75">
      <c r="A97" s="22"/>
      <c r="B97" s="27" t="s">
        <v>141</v>
      </c>
      <c r="C97" s="34"/>
      <c r="D97" s="1"/>
      <c r="E97" s="16"/>
      <c r="F97" s="2"/>
      <c r="G97" s="2"/>
      <c r="H97" s="2"/>
      <c r="I97" s="2"/>
      <c r="J97" s="2"/>
      <c r="K97" s="2"/>
      <c r="L97" s="17"/>
      <c r="M97" s="7"/>
      <c r="N97" s="7"/>
      <c r="O97" s="7"/>
      <c r="P97" s="7"/>
      <c r="Q97" s="7"/>
    </row>
    <row r="98" spans="1:17" ht="15.75">
      <c r="A98" s="22"/>
      <c r="B98" s="28" t="s">
        <v>106</v>
      </c>
      <c r="C98" s="34">
        <v>0.01</v>
      </c>
      <c r="D98" s="1"/>
      <c r="E98" s="16"/>
      <c r="F98" s="2"/>
      <c r="G98" s="2"/>
      <c r="H98" s="2"/>
      <c r="I98" s="2"/>
      <c r="J98" s="2"/>
      <c r="K98" s="2"/>
      <c r="L98" s="17"/>
      <c r="M98" s="7"/>
      <c r="N98" s="7"/>
      <c r="O98" s="7"/>
      <c r="P98" s="7"/>
      <c r="Q98" s="7"/>
    </row>
    <row r="99" spans="1:17" ht="15.75">
      <c r="A99" s="22"/>
      <c r="B99" s="28" t="s">
        <v>142</v>
      </c>
      <c r="C99" s="34">
        <v>0.01</v>
      </c>
      <c r="D99" s="1"/>
      <c r="E99" s="16"/>
      <c r="F99" s="2"/>
      <c r="G99" s="2"/>
      <c r="H99" s="2"/>
      <c r="I99" s="2"/>
      <c r="J99" s="2"/>
      <c r="K99" s="2"/>
      <c r="L99" s="17"/>
      <c r="M99" s="7"/>
      <c r="N99" s="7"/>
      <c r="O99" s="7"/>
      <c r="P99" s="7"/>
      <c r="Q99" s="7"/>
    </row>
    <row r="100" spans="1:17" ht="15.75">
      <c r="A100" s="22"/>
      <c r="B100" s="28" t="s">
        <v>143</v>
      </c>
      <c r="C100" s="34">
        <v>0.01</v>
      </c>
      <c r="D100" s="1"/>
      <c r="E100" s="16"/>
      <c r="F100" s="2"/>
      <c r="G100" s="2"/>
      <c r="H100" s="2"/>
      <c r="I100" s="2"/>
      <c r="J100" s="2"/>
      <c r="K100" s="2"/>
      <c r="L100" s="17"/>
      <c r="M100" s="7"/>
      <c r="N100" s="7"/>
      <c r="O100" s="7"/>
      <c r="P100" s="7"/>
      <c r="Q100" s="7"/>
    </row>
    <row r="101" spans="1:17" ht="15.75">
      <c r="A101" s="22"/>
      <c r="B101" s="28" t="s">
        <v>144</v>
      </c>
      <c r="C101" s="34">
        <v>0.01</v>
      </c>
      <c r="D101" s="1"/>
      <c r="E101" s="16"/>
      <c r="F101" s="2"/>
      <c r="G101" s="2"/>
      <c r="H101" s="2"/>
      <c r="I101" s="2"/>
      <c r="J101" s="2"/>
      <c r="K101" s="2"/>
      <c r="L101" s="17"/>
      <c r="M101" s="7"/>
      <c r="N101" s="7"/>
      <c r="O101" s="7"/>
      <c r="P101" s="7"/>
      <c r="Q101" s="7"/>
    </row>
    <row r="102" spans="1:17" ht="15.75">
      <c r="A102" s="22"/>
      <c r="B102" s="27" t="s">
        <v>145</v>
      </c>
      <c r="C102" s="34"/>
      <c r="D102" s="1"/>
      <c r="E102" s="16"/>
      <c r="F102" s="2"/>
      <c r="G102" s="2"/>
      <c r="H102" s="2"/>
      <c r="I102" s="2"/>
      <c r="J102" s="2"/>
      <c r="K102" s="2"/>
      <c r="L102" s="17"/>
      <c r="M102" s="7"/>
      <c r="N102" s="7"/>
      <c r="O102" s="7"/>
      <c r="P102" s="7"/>
      <c r="Q102" s="7"/>
    </row>
    <row r="103" spans="1:17" ht="15.75">
      <c r="A103" s="22"/>
      <c r="B103" s="28" t="s">
        <v>107</v>
      </c>
      <c r="C103" s="34">
        <v>5.0000000000000001E-3</v>
      </c>
      <c r="D103" s="1"/>
      <c r="E103" s="16"/>
      <c r="F103" s="2"/>
      <c r="G103" s="2"/>
      <c r="H103" s="2"/>
      <c r="I103" s="2"/>
      <c r="J103" s="2"/>
      <c r="K103" s="2"/>
      <c r="L103" s="17"/>
      <c r="M103" s="7"/>
      <c r="N103" s="7"/>
      <c r="O103" s="7"/>
      <c r="P103" s="7"/>
      <c r="Q103" s="7"/>
    </row>
    <row r="104" spans="1:17" ht="15.75">
      <c r="A104" s="22"/>
      <c r="B104" s="28" t="s">
        <v>108</v>
      </c>
      <c r="C104" s="34">
        <v>0.02</v>
      </c>
      <c r="D104" s="1"/>
      <c r="E104" s="16"/>
      <c r="F104" s="2"/>
      <c r="G104" s="2"/>
      <c r="H104" s="2"/>
      <c r="I104" s="2"/>
      <c r="J104" s="2"/>
      <c r="K104" s="2"/>
      <c r="L104" s="17"/>
      <c r="M104" s="7"/>
      <c r="N104" s="7"/>
      <c r="O104" s="7"/>
      <c r="P104" s="7"/>
      <c r="Q104" s="7"/>
    </row>
    <row r="105" spans="1:17" ht="15.75">
      <c r="A105" s="22"/>
      <c r="B105" s="28" t="s">
        <v>109</v>
      </c>
      <c r="C105" s="34">
        <v>0.01</v>
      </c>
      <c r="D105" s="1"/>
      <c r="E105" s="16"/>
      <c r="F105" s="2"/>
      <c r="G105" s="2"/>
      <c r="H105" s="2"/>
      <c r="I105" s="2"/>
      <c r="J105" s="2"/>
      <c r="K105" s="2"/>
      <c r="L105" s="17"/>
      <c r="M105" s="7"/>
      <c r="N105" s="7"/>
      <c r="O105" s="7"/>
      <c r="P105" s="7"/>
      <c r="Q105" s="7"/>
    </row>
    <row r="106" spans="1:17" ht="15.75">
      <c r="A106" s="22"/>
      <c r="B106" s="28" t="s">
        <v>146</v>
      </c>
      <c r="C106" s="34">
        <v>5.0000000000000001E-3</v>
      </c>
      <c r="D106" s="1"/>
      <c r="E106" s="16"/>
      <c r="F106" s="2"/>
      <c r="G106" s="2"/>
      <c r="H106" s="2"/>
      <c r="I106" s="2"/>
      <c r="J106" s="2"/>
      <c r="K106" s="2"/>
      <c r="L106" s="17"/>
      <c r="M106" s="7"/>
      <c r="N106" s="7"/>
      <c r="O106" s="7"/>
      <c r="P106" s="7"/>
      <c r="Q106" s="7"/>
    </row>
    <row r="107" spans="1:17" ht="15.75">
      <c r="A107" s="22"/>
      <c r="B107" s="28" t="s">
        <v>147</v>
      </c>
      <c r="C107" s="34">
        <v>5.0000000000000001E-3</v>
      </c>
      <c r="D107" s="1"/>
      <c r="E107" s="16"/>
      <c r="F107" s="2"/>
      <c r="G107" s="2"/>
      <c r="H107" s="2"/>
      <c r="I107" s="2"/>
      <c r="J107" s="2"/>
      <c r="K107" s="2"/>
      <c r="L107" s="17"/>
      <c r="M107" s="7"/>
      <c r="N107" s="7"/>
      <c r="O107" s="7"/>
      <c r="P107" s="7"/>
      <c r="Q107" s="7"/>
    </row>
    <row r="108" spans="1:17" ht="15.75">
      <c r="A108" s="22"/>
      <c r="B108" s="28" t="s">
        <v>148</v>
      </c>
      <c r="C108" s="34">
        <v>5.0000000000000001E-3</v>
      </c>
      <c r="D108" s="1"/>
      <c r="E108" s="16"/>
      <c r="F108" s="2"/>
      <c r="G108" s="2"/>
      <c r="H108" s="2"/>
      <c r="I108" s="2"/>
      <c r="J108" s="2"/>
      <c r="K108" s="2"/>
      <c r="L108" s="17"/>
      <c r="M108" s="7"/>
      <c r="N108" s="7"/>
      <c r="O108" s="7"/>
      <c r="P108" s="7"/>
      <c r="Q108" s="7"/>
    </row>
    <row r="109" spans="1:17" ht="15.75">
      <c r="A109" s="22"/>
      <c r="B109" s="27" t="s">
        <v>149</v>
      </c>
      <c r="C109" s="34"/>
      <c r="D109" s="1"/>
      <c r="E109" s="16"/>
      <c r="F109" s="2"/>
      <c r="G109" s="2"/>
      <c r="H109" s="2"/>
      <c r="I109" s="2"/>
      <c r="J109" s="2"/>
      <c r="K109" s="2"/>
      <c r="L109" s="17"/>
      <c r="M109" s="7"/>
      <c r="N109" s="7"/>
      <c r="O109" s="7"/>
      <c r="P109" s="7"/>
      <c r="Q109" s="7"/>
    </row>
    <row r="110" spans="1:17" ht="15.75">
      <c r="A110" s="22"/>
      <c r="B110" s="28" t="s">
        <v>150</v>
      </c>
      <c r="C110" s="34">
        <v>0.01</v>
      </c>
      <c r="D110" s="1"/>
      <c r="E110" s="16"/>
      <c r="F110" s="2"/>
      <c r="G110" s="2"/>
      <c r="H110" s="2"/>
      <c r="I110" s="2"/>
      <c r="J110" s="2"/>
      <c r="K110" s="2"/>
      <c r="L110" s="17"/>
      <c r="M110" s="7"/>
      <c r="N110" s="7"/>
      <c r="O110" s="7"/>
      <c r="P110" s="7"/>
      <c r="Q110" s="7"/>
    </row>
    <row r="111" spans="1:17" ht="15.75">
      <c r="A111" s="22"/>
      <c r="B111" s="28" t="s">
        <v>151</v>
      </c>
      <c r="C111" s="34">
        <v>0.01</v>
      </c>
      <c r="D111" s="1"/>
      <c r="E111" s="16"/>
      <c r="F111" s="2"/>
      <c r="G111" s="2"/>
      <c r="H111" s="2"/>
      <c r="I111" s="2"/>
      <c r="J111" s="2"/>
      <c r="K111" s="2"/>
      <c r="L111" s="17"/>
      <c r="M111" s="7"/>
      <c r="N111" s="7"/>
      <c r="O111" s="7"/>
      <c r="P111" s="7"/>
      <c r="Q111" s="7"/>
    </row>
    <row r="112" spans="1:17" ht="15.75">
      <c r="A112" s="22"/>
      <c r="B112" s="27" t="s">
        <v>152</v>
      </c>
      <c r="C112" s="34"/>
      <c r="D112" s="1"/>
      <c r="E112" s="16"/>
      <c r="F112" s="2"/>
      <c r="G112" s="2"/>
      <c r="H112" s="2"/>
      <c r="I112" s="2"/>
      <c r="J112" s="2"/>
      <c r="K112" s="2"/>
      <c r="L112" s="17"/>
      <c r="M112" s="7"/>
      <c r="N112" s="7"/>
      <c r="O112" s="7"/>
      <c r="P112" s="7"/>
      <c r="Q112" s="7"/>
    </row>
    <row r="113" spans="1:17" ht="15.75">
      <c r="A113" s="22"/>
      <c r="B113" s="28" t="s">
        <v>110</v>
      </c>
      <c r="C113" s="34">
        <v>0.02</v>
      </c>
      <c r="D113" s="1"/>
      <c r="E113" s="16"/>
      <c r="F113" s="2"/>
      <c r="G113" s="2"/>
      <c r="H113" s="2"/>
      <c r="I113" s="2"/>
      <c r="J113" s="2"/>
      <c r="K113" s="2"/>
      <c r="L113" s="17"/>
      <c r="M113" s="7"/>
      <c r="N113" s="7"/>
      <c r="O113" s="7"/>
      <c r="P113" s="7"/>
      <c r="Q113" s="7"/>
    </row>
    <row r="114" spans="1:17" ht="15.75">
      <c r="A114" s="22"/>
      <c r="B114" s="28" t="s">
        <v>111</v>
      </c>
      <c r="C114" s="34">
        <v>0.02</v>
      </c>
      <c r="D114" s="1"/>
      <c r="E114" s="16"/>
      <c r="F114" s="2"/>
      <c r="G114" s="2"/>
      <c r="H114" s="2"/>
      <c r="I114" s="2"/>
      <c r="J114" s="2"/>
      <c r="K114" s="2"/>
      <c r="L114" s="17"/>
      <c r="M114" s="7"/>
      <c r="N114" s="7"/>
      <c r="O114" s="7"/>
      <c r="P114" s="7"/>
      <c r="Q114" s="7"/>
    </row>
    <row r="115" spans="1:17" ht="15.75">
      <c r="A115" s="22"/>
      <c r="B115" s="27" t="s">
        <v>153</v>
      </c>
      <c r="C115" s="34"/>
      <c r="D115" s="1"/>
      <c r="E115" s="16"/>
      <c r="F115" s="2"/>
      <c r="G115" s="2"/>
      <c r="H115" s="2"/>
      <c r="I115" s="2"/>
      <c r="J115" s="2"/>
      <c r="K115" s="2"/>
      <c r="L115" s="17"/>
      <c r="M115" s="7"/>
      <c r="N115" s="7"/>
      <c r="O115" s="7"/>
      <c r="P115" s="7"/>
      <c r="Q115" s="7"/>
    </row>
    <row r="116" spans="1:17" ht="15.75">
      <c r="A116" s="22"/>
      <c r="B116" s="28" t="s">
        <v>112</v>
      </c>
      <c r="C116" s="34">
        <v>0.01</v>
      </c>
      <c r="D116" s="1"/>
      <c r="E116" s="16"/>
      <c r="F116" s="2"/>
      <c r="G116" s="2"/>
      <c r="H116" s="2"/>
      <c r="I116" s="2"/>
      <c r="J116" s="2"/>
      <c r="K116" s="2"/>
      <c r="L116" s="17"/>
      <c r="M116" s="7"/>
      <c r="N116" s="7"/>
      <c r="O116" s="7"/>
      <c r="P116" s="7"/>
      <c r="Q116" s="7"/>
    </row>
    <row r="117" spans="1:17" ht="15.75">
      <c r="A117" s="22"/>
      <c r="B117" s="29" t="s">
        <v>113</v>
      </c>
      <c r="C117" s="35">
        <v>0.01</v>
      </c>
      <c r="D117" s="1"/>
      <c r="E117" s="16"/>
      <c r="F117" s="2"/>
      <c r="G117" s="2"/>
      <c r="H117" s="2"/>
      <c r="I117" s="2"/>
      <c r="J117" s="2"/>
      <c r="K117" s="2"/>
      <c r="L117" s="17"/>
      <c r="M117" s="7"/>
      <c r="N117" s="7"/>
      <c r="O117" s="7"/>
      <c r="P117" s="7"/>
      <c r="Q117" s="7"/>
    </row>
    <row r="118" spans="1:17" ht="15.75">
      <c r="A118" s="22"/>
      <c r="B118" s="28" t="s">
        <v>114</v>
      </c>
      <c r="C118" s="35">
        <v>0.01</v>
      </c>
      <c r="D118" s="1"/>
      <c r="E118" s="16"/>
      <c r="F118" s="2"/>
      <c r="G118" s="2"/>
      <c r="H118" s="2"/>
      <c r="I118" s="2"/>
      <c r="J118" s="2"/>
      <c r="K118" s="2"/>
      <c r="L118" s="17"/>
      <c r="M118" s="7"/>
      <c r="N118" s="7"/>
      <c r="O118" s="7"/>
      <c r="P118" s="7"/>
      <c r="Q118" s="7"/>
    </row>
    <row r="119" spans="1:17" ht="15.75">
      <c r="A119" s="22"/>
      <c r="B119" s="28" t="s">
        <v>115</v>
      </c>
      <c r="C119" s="35">
        <v>0.01</v>
      </c>
      <c r="D119" s="1"/>
      <c r="E119" s="16"/>
      <c r="F119" s="2"/>
      <c r="G119" s="2"/>
      <c r="H119" s="2"/>
      <c r="I119" s="2"/>
      <c r="J119" s="2"/>
      <c r="K119" s="2"/>
      <c r="L119" s="17"/>
      <c r="M119" s="7"/>
      <c r="N119" s="7"/>
      <c r="O119" s="7"/>
      <c r="P119" s="7"/>
      <c r="Q119" s="7"/>
    </row>
    <row r="120" spans="1:17" ht="15.75">
      <c r="A120" s="22"/>
      <c r="B120" s="27" t="s">
        <v>154</v>
      </c>
      <c r="C120" s="35"/>
      <c r="D120" s="1"/>
      <c r="E120" s="16"/>
      <c r="F120" s="2"/>
      <c r="G120" s="2"/>
      <c r="H120" s="2"/>
      <c r="I120" s="2"/>
      <c r="J120" s="2"/>
      <c r="K120" s="2"/>
      <c r="L120" s="17"/>
      <c r="M120" s="7"/>
      <c r="N120" s="7"/>
      <c r="O120" s="7"/>
      <c r="P120" s="7"/>
      <c r="Q120" s="7"/>
    </row>
    <row r="121" spans="1:17" ht="15.75">
      <c r="A121" s="22"/>
      <c r="B121" s="28" t="s">
        <v>155</v>
      </c>
      <c r="C121" s="35"/>
      <c r="D121" s="1"/>
      <c r="E121" s="16"/>
      <c r="F121" s="2"/>
      <c r="G121" s="2"/>
      <c r="H121" s="2"/>
      <c r="I121" s="2"/>
      <c r="J121" s="2"/>
      <c r="K121" s="2"/>
      <c r="L121" s="17"/>
      <c r="M121" s="7"/>
      <c r="N121" s="7"/>
      <c r="O121" s="7"/>
      <c r="P121" s="7"/>
      <c r="Q121" s="7"/>
    </row>
    <row r="122" spans="1:17" ht="45">
      <c r="A122" s="22"/>
      <c r="B122" s="42" t="s">
        <v>156</v>
      </c>
      <c r="C122" s="35">
        <v>0.02</v>
      </c>
      <c r="D122" s="1"/>
      <c r="E122" s="16"/>
      <c r="F122" s="2"/>
      <c r="G122" s="2"/>
      <c r="H122" s="2"/>
      <c r="I122" s="2"/>
      <c r="J122" s="2"/>
      <c r="K122" s="2"/>
      <c r="L122" s="17"/>
      <c r="M122" s="7"/>
      <c r="N122" s="7"/>
      <c r="O122" s="7"/>
      <c r="P122" s="7"/>
      <c r="Q122" s="7"/>
    </row>
    <row r="123" spans="1:17" ht="15.75">
      <c r="A123" s="22"/>
      <c r="B123" s="28" t="s">
        <v>157</v>
      </c>
      <c r="C123" s="35"/>
      <c r="D123" s="1"/>
      <c r="E123" s="16"/>
      <c r="F123" s="2"/>
      <c r="G123" s="2"/>
      <c r="H123" s="2"/>
      <c r="I123" s="2"/>
      <c r="J123" s="2"/>
      <c r="K123" s="2"/>
      <c r="L123" s="17"/>
      <c r="M123" s="7"/>
      <c r="N123" s="7"/>
      <c r="O123" s="7"/>
      <c r="P123" s="7"/>
      <c r="Q123" s="7"/>
    </row>
    <row r="124" spans="1:17" ht="30">
      <c r="A124" s="22"/>
      <c r="B124" s="42" t="s">
        <v>158</v>
      </c>
      <c r="C124" s="35">
        <v>0.02</v>
      </c>
      <c r="D124" s="1"/>
      <c r="E124" s="16"/>
      <c r="F124" s="2"/>
      <c r="G124" s="2"/>
      <c r="H124" s="2"/>
      <c r="I124" s="2"/>
      <c r="J124" s="2"/>
      <c r="K124" s="2"/>
      <c r="L124" s="17"/>
      <c r="M124" s="7"/>
      <c r="N124" s="7"/>
      <c r="O124" s="7"/>
      <c r="P124" s="7"/>
      <c r="Q124" s="7"/>
    </row>
    <row r="125" spans="1:17" ht="15.75">
      <c r="A125" s="22"/>
      <c r="B125" s="27" t="s">
        <v>159</v>
      </c>
      <c r="C125" s="35"/>
      <c r="D125" s="1"/>
      <c r="E125" s="16"/>
      <c r="F125" s="2"/>
      <c r="G125" s="2"/>
      <c r="H125" s="2"/>
      <c r="I125" s="2"/>
      <c r="J125" s="2"/>
      <c r="K125" s="2"/>
      <c r="L125" s="17"/>
      <c r="M125" s="7"/>
      <c r="N125" s="7"/>
      <c r="O125" s="7"/>
      <c r="P125" s="7"/>
      <c r="Q125" s="7"/>
    </row>
    <row r="126" spans="1:17" ht="31.5">
      <c r="A126" s="22"/>
      <c r="B126" s="28" t="s">
        <v>160</v>
      </c>
      <c r="C126" s="35">
        <v>0.01</v>
      </c>
      <c r="D126" s="1"/>
      <c r="E126" s="16"/>
      <c r="F126" s="2"/>
      <c r="G126" s="2"/>
      <c r="H126" s="2"/>
      <c r="I126" s="2"/>
      <c r="J126" s="2"/>
      <c r="K126" s="2"/>
      <c r="L126" s="17"/>
      <c r="M126" s="7"/>
      <c r="N126" s="7"/>
      <c r="O126" s="7"/>
      <c r="P126" s="7"/>
      <c r="Q126" s="7"/>
    </row>
    <row r="127" spans="1:17" ht="15.75">
      <c r="A127" s="22"/>
      <c r="B127" s="28" t="s">
        <v>161</v>
      </c>
      <c r="C127" s="35">
        <v>0.01</v>
      </c>
      <c r="D127" s="1"/>
      <c r="E127" s="16"/>
      <c r="F127" s="2"/>
      <c r="G127" s="2"/>
      <c r="H127" s="2"/>
      <c r="I127" s="2"/>
      <c r="J127" s="2"/>
      <c r="K127" s="2"/>
      <c r="L127" s="17"/>
      <c r="M127" s="7"/>
      <c r="N127" s="7"/>
      <c r="O127" s="7"/>
      <c r="P127" s="7"/>
      <c r="Q127" s="7"/>
    </row>
    <row r="128" spans="1:17" ht="31.5">
      <c r="A128" s="22"/>
      <c r="B128" s="28" t="s">
        <v>162</v>
      </c>
      <c r="C128" s="35">
        <v>0.01</v>
      </c>
      <c r="D128" s="1"/>
      <c r="E128" s="16"/>
      <c r="F128" s="2"/>
      <c r="G128" s="2"/>
      <c r="H128" s="2"/>
      <c r="I128" s="2"/>
      <c r="J128" s="2"/>
      <c r="K128" s="2"/>
      <c r="L128" s="17"/>
      <c r="M128" s="7"/>
      <c r="N128" s="7"/>
      <c r="O128" s="7"/>
      <c r="P128" s="7"/>
      <c r="Q128" s="7"/>
    </row>
    <row r="129" spans="1:17" ht="15.75">
      <c r="A129" s="22"/>
      <c r="B129" s="27" t="s">
        <v>163</v>
      </c>
      <c r="C129" s="35"/>
      <c r="D129" s="1"/>
      <c r="E129" s="16"/>
      <c r="F129" s="2"/>
      <c r="G129" s="2"/>
      <c r="H129" s="2"/>
      <c r="I129" s="2"/>
      <c r="J129" s="2"/>
      <c r="K129" s="2"/>
      <c r="L129" s="17"/>
      <c r="M129" s="7"/>
      <c r="N129" s="7"/>
      <c r="O129" s="7"/>
      <c r="P129" s="7"/>
      <c r="Q129" s="7"/>
    </row>
    <row r="130" spans="1:17" ht="31.5">
      <c r="A130" s="22"/>
      <c r="B130" s="29" t="s">
        <v>116</v>
      </c>
      <c r="C130" s="35">
        <v>0.01</v>
      </c>
      <c r="D130" s="1"/>
      <c r="E130" s="16"/>
      <c r="F130" s="2"/>
      <c r="G130" s="2"/>
      <c r="H130" s="2"/>
      <c r="I130" s="2"/>
      <c r="J130" s="2"/>
      <c r="K130" s="2"/>
      <c r="L130" s="17"/>
      <c r="M130" s="7"/>
      <c r="N130" s="7"/>
      <c r="O130" s="7"/>
      <c r="P130" s="7"/>
      <c r="Q130" s="7"/>
    </row>
    <row r="131" spans="1:17" ht="15.75" thickBot="1">
      <c r="A131" s="22"/>
      <c r="B131" s="31" t="s">
        <v>41</v>
      </c>
      <c r="C131" s="35"/>
      <c r="D131" s="1"/>
      <c r="E131" s="16"/>
      <c r="F131" s="2"/>
      <c r="G131" s="2"/>
      <c r="H131" s="2"/>
      <c r="I131" s="2"/>
      <c r="J131" s="2"/>
      <c r="K131" s="2"/>
      <c r="L131" s="17"/>
      <c r="M131" s="7"/>
      <c r="N131" s="7"/>
      <c r="O131" s="7"/>
      <c r="P131" s="7"/>
      <c r="Q131" s="7"/>
    </row>
    <row r="132" spans="1:17" ht="13.5" thickBot="1">
      <c r="A132" s="24" t="s">
        <v>40</v>
      </c>
      <c r="B132" s="25"/>
      <c r="C132" s="44">
        <f>SUBTOTAL(109,Table1[Weight])</f>
        <v>1.0000000000000004</v>
      </c>
      <c r="D132" s="36"/>
      <c r="E132" s="16"/>
      <c r="F132" s="2"/>
      <c r="G132" s="2"/>
      <c r="H132" s="2"/>
      <c r="I132" s="2"/>
      <c r="J132" s="2"/>
      <c r="K132" s="37" t="s">
        <v>40</v>
      </c>
      <c r="L132" s="38">
        <f>SUBTOTAL(109,Table1[Supplier 1
Final])</f>
        <v>0</v>
      </c>
      <c r="M132" s="38">
        <f>SUBTOTAL(109,Table1[Supplier 2
Final])</f>
        <v>0</v>
      </c>
      <c r="N132" s="38">
        <f>SUBTOTAL(109,Table1[Supplier 3
Final])</f>
        <v>0</v>
      </c>
      <c r="O132" s="38">
        <f>SUBTOTAL(109,Table1[Supplier 4
Final])</f>
        <v>0</v>
      </c>
      <c r="P132" s="38">
        <f>SUBTOTAL(109,Table1[Supplier 5
Final])</f>
        <v>0</v>
      </c>
      <c r="Q132" s="38">
        <f>SUBTOTAL(109,Table1[Supplier 6
Final])</f>
        <v>0</v>
      </c>
    </row>
    <row r="133" spans="1:17" ht="26.25" thickBot="1">
      <c r="L133" s="39" t="s">
        <v>17</v>
      </c>
      <c r="M133" s="39" t="s">
        <v>18</v>
      </c>
      <c r="N133" s="39" t="s">
        <v>19</v>
      </c>
      <c r="O133" s="39" t="s">
        <v>20</v>
      </c>
      <c r="P133" s="39" t="s">
        <v>21</v>
      </c>
      <c r="Q133" s="39" t="s">
        <v>22</v>
      </c>
    </row>
    <row r="136" spans="1:17">
      <c r="A136" s="50" t="s">
        <v>37</v>
      </c>
      <c r="B136" s="50"/>
      <c r="C136" s="50"/>
      <c r="D136" s="50"/>
      <c r="E136" s="50"/>
      <c r="F136" s="50"/>
    </row>
    <row r="137" spans="1:17">
      <c r="A137" s="50"/>
      <c r="B137" s="50"/>
      <c r="C137" s="50"/>
      <c r="D137" s="50"/>
      <c r="E137" s="50"/>
      <c r="F137" s="50"/>
    </row>
    <row r="138" spans="1:17">
      <c r="A138" s="50"/>
      <c r="B138" s="50"/>
      <c r="C138" s="50"/>
      <c r="D138" s="50"/>
      <c r="E138" s="50"/>
      <c r="F138" s="50"/>
    </row>
  </sheetData>
  <mergeCells count="12">
    <mergeCell ref="A136:F138"/>
    <mergeCell ref="A1:A4"/>
    <mergeCell ref="N1:O1"/>
    <mergeCell ref="N2:O2"/>
    <mergeCell ref="N3:O3"/>
    <mergeCell ref="N4:O4"/>
    <mergeCell ref="B1:M4"/>
    <mergeCell ref="D6:Q6"/>
    <mergeCell ref="P1:Q1"/>
    <mergeCell ref="P2:Q2"/>
    <mergeCell ref="P3:Q3"/>
    <mergeCell ref="P4:Q4"/>
  </mergeCells>
  <phoneticPr fontId="4" type="noConversion"/>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tableParts count="1">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83957-12F1-4DCB-9107-9AFA6DC831EE}">
  <dimension ref="A1:Q13"/>
  <sheetViews>
    <sheetView showWhiteSpace="0" zoomScaleNormal="100" workbookViewId="0">
      <selection activeCell="B24" sqref="B24"/>
    </sheetView>
  </sheetViews>
  <sheetFormatPr defaultColWidth="13.85546875" defaultRowHeight="12.75"/>
  <cols>
    <col min="1" max="1" width="14.140625" style="3" customWidth="1"/>
    <col min="2" max="2" width="98" style="3" customWidth="1"/>
    <col min="3" max="3" width="7.42578125" style="3" customWidth="1"/>
    <col min="4" max="4" width="12" style="3" customWidth="1"/>
    <col min="5" max="6" width="10.28515625" style="3" bestFit="1" customWidth="1"/>
    <col min="7" max="7" width="10.5703125" style="3" bestFit="1" customWidth="1"/>
    <col min="8" max="10" width="10.28515625" style="3" bestFit="1" customWidth="1"/>
    <col min="11" max="11" width="18.42578125" style="3" customWidth="1"/>
    <col min="12" max="13" width="11.85546875" style="3" bestFit="1" customWidth="1"/>
    <col min="14" max="14" width="10.85546875" style="3" customWidth="1"/>
    <col min="15" max="15" width="11.85546875" style="3" bestFit="1" customWidth="1"/>
    <col min="16" max="16" width="11.85546875" style="3" customWidth="1"/>
    <col min="17" max="17" width="11.85546875" style="3" bestFit="1" customWidth="1"/>
    <col min="18" max="16384" width="13.85546875" style="3"/>
  </cols>
  <sheetData>
    <row r="1" spans="1:17" ht="16.5" customHeight="1">
      <c r="A1" s="47"/>
      <c r="B1" s="48" t="s">
        <v>34</v>
      </c>
      <c r="C1" s="48"/>
      <c r="D1" s="48"/>
      <c r="E1" s="48"/>
      <c r="F1" s="48"/>
      <c r="G1" s="48"/>
      <c r="H1" s="48"/>
      <c r="I1" s="48"/>
      <c r="J1" s="48"/>
      <c r="K1" s="48"/>
      <c r="L1" s="48"/>
      <c r="M1" s="48"/>
      <c r="N1" s="51" t="s">
        <v>24</v>
      </c>
      <c r="O1" s="51"/>
      <c r="P1" s="53" t="s">
        <v>36</v>
      </c>
      <c r="Q1" s="53"/>
    </row>
    <row r="2" spans="1:17" ht="16.5" customHeight="1">
      <c r="A2" s="47"/>
      <c r="B2" s="48"/>
      <c r="C2" s="48"/>
      <c r="D2" s="48"/>
      <c r="E2" s="48"/>
      <c r="F2" s="48"/>
      <c r="G2" s="48"/>
      <c r="H2" s="48"/>
      <c r="I2" s="48"/>
      <c r="J2" s="48"/>
      <c r="K2" s="48"/>
      <c r="L2" s="48"/>
      <c r="M2" s="48"/>
      <c r="N2" s="51" t="s">
        <v>25</v>
      </c>
      <c r="O2" s="51"/>
      <c r="P2" s="53" t="s">
        <v>35</v>
      </c>
      <c r="Q2" s="54"/>
    </row>
    <row r="3" spans="1:17" ht="16.5" customHeight="1">
      <c r="A3" s="47"/>
      <c r="B3" s="48"/>
      <c r="C3" s="48"/>
      <c r="D3" s="48"/>
      <c r="E3" s="48"/>
      <c r="F3" s="48"/>
      <c r="G3" s="48"/>
      <c r="H3" s="48"/>
      <c r="I3" s="48"/>
      <c r="J3" s="48"/>
      <c r="K3" s="48"/>
      <c r="L3" s="48"/>
      <c r="M3" s="48"/>
      <c r="N3" s="51" t="s">
        <v>26</v>
      </c>
      <c r="O3" s="51"/>
      <c r="P3" s="55" t="s">
        <v>39</v>
      </c>
      <c r="Q3" s="56" t="s">
        <v>39</v>
      </c>
    </row>
    <row r="4" spans="1:17" ht="16.5" customHeight="1">
      <c r="A4" s="47"/>
      <c r="B4" s="48"/>
      <c r="C4" s="48"/>
      <c r="D4" s="48"/>
      <c r="E4" s="48"/>
      <c r="F4" s="48"/>
      <c r="G4" s="48"/>
      <c r="H4" s="48"/>
      <c r="I4" s="48"/>
      <c r="J4" s="48"/>
      <c r="K4" s="48"/>
      <c r="L4" s="48"/>
      <c r="M4" s="48"/>
      <c r="N4" s="51" t="s">
        <v>27</v>
      </c>
      <c r="O4" s="51"/>
      <c r="P4" s="57">
        <v>45413</v>
      </c>
      <c r="Q4" s="58">
        <v>45413</v>
      </c>
    </row>
    <row r="5" spans="1:17" ht="16.5" customHeight="1"/>
    <row r="6" spans="1:17" ht="28.5" customHeight="1">
      <c r="A6" s="8" t="s">
        <v>16</v>
      </c>
      <c r="B6" s="40" t="s">
        <v>117</v>
      </c>
      <c r="E6" s="4"/>
      <c r="F6" s="4"/>
      <c r="G6" s="4"/>
      <c r="H6" s="4"/>
      <c r="I6" s="4"/>
      <c r="J6" s="4"/>
    </row>
    <row r="7" spans="1:17">
      <c r="E7" s="4"/>
      <c r="F7" s="4"/>
      <c r="G7" s="4"/>
      <c r="H7" s="4"/>
      <c r="I7" s="4"/>
      <c r="J7" s="4"/>
    </row>
    <row r="11" spans="1:17">
      <c r="B11" s="2" t="s">
        <v>165</v>
      </c>
      <c r="C11" s="46">
        <v>0.4</v>
      </c>
    </row>
    <row r="12" spans="1:17">
      <c r="B12" s="2" t="s">
        <v>166</v>
      </c>
      <c r="C12" s="46">
        <v>0.6</v>
      </c>
    </row>
    <row r="13" spans="1:17">
      <c r="B13" s="2" t="s">
        <v>167</v>
      </c>
      <c r="C13" s="46">
        <f>C11+C12</f>
        <v>1</v>
      </c>
    </row>
  </sheetData>
  <mergeCells count="10">
    <mergeCell ref="A1:A4"/>
    <mergeCell ref="B1:M4"/>
    <mergeCell ref="N1:O1"/>
    <mergeCell ref="P1:Q1"/>
    <mergeCell ref="N2:O2"/>
    <mergeCell ref="P2:Q2"/>
    <mergeCell ref="N3:O3"/>
    <mergeCell ref="P3:Q3"/>
    <mergeCell ref="N4:O4"/>
    <mergeCell ref="P4:Q4"/>
  </mergeCells>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Grade of Compliance Range</vt:lpstr>
      <vt:lpstr>Technical Scoring</vt:lpstr>
      <vt:lpstr>Combined Scoring</vt:lpstr>
      <vt:lpstr>'Combined Scoring'!Print_Area</vt:lpstr>
      <vt:lpstr>'Grade of Compliance Range'!Print_Area</vt:lpstr>
      <vt:lpstr>'Technical Scoring'!Print_Area</vt:lpstr>
      <vt:lpstr>'Technical Scoring'!Print_Titles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RFT Scoring Sheet</dc:title>
  <dc:creator>RANA ABDEL KARIM</dc:creator>
  <cp:lastModifiedBy>DALAL BEDROSSIAN</cp:lastModifiedBy>
  <cp:lastPrinted>2024-05-24T06:35:11Z</cp:lastPrinted>
  <dcterms:created xsi:type="dcterms:W3CDTF">2008-10-30T09:34:49Z</dcterms:created>
  <dcterms:modified xsi:type="dcterms:W3CDTF">2024-10-08T08:13:15Z</dcterms:modified>
</cp:coreProperties>
</file>